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MANUEL.SIERRA\Documents\Proyeccion oficios\Informes de austeridad 2024 y 2025\"/>
    </mc:Choice>
  </mc:AlternateContent>
  <xr:revisionPtr revIDLastSave="0" documentId="8_{02820FB9-98A6-4D79-89EA-3825789403B7}" xr6:coauthVersionLast="36" xr6:coauthVersionMax="36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datos" sheetId="2" r:id="rId1"/>
    <sheet name="tablas" sheetId="4" r:id="rId2"/>
    <sheet name="formato captura" sheetId="3" r:id="rId3"/>
  </sheets>
  <definedNames>
    <definedName name="_xlnm._FilterDatabase" localSheetId="2" hidden="1">'formato captura'!$A$11:$M$34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3" l="1"/>
  <c r="K19" i="3" s="1"/>
  <c r="J32" i="3" l="1"/>
  <c r="K32" i="3" s="1"/>
  <c r="J24" i="3"/>
  <c r="J25" i="3" l="1"/>
  <c r="K25" i="3" s="1"/>
  <c r="K24" i="3"/>
  <c r="J30" i="3" l="1"/>
  <c r="K30" i="3" s="1"/>
  <c r="J14" i="3" l="1"/>
  <c r="K14" i="3" s="1"/>
  <c r="J13" i="3"/>
  <c r="K13" i="3" s="1"/>
  <c r="J15" i="3"/>
  <c r="K15" i="3" s="1"/>
  <c r="J16" i="3"/>
  <c r="K16" i="3" s="1"/>
  <c r="J17" i="3"/>
  <c r="K17" i="3" s="1"/>
  <c r="J18" i="3"/>
  <c r="K18" i="3" s="1"/>
  <c r="J20" i="3"/>
  <c r="K20" i="3" s="1"/>
  <c r="J21" i="3"/>
  <c r="K21" i="3" s="1"/>
  <c r="J22" i="3"/>
  <c r="K22" i="3" s="1"/>
  <c r="J23" i="3"/>
  <c r="K23" i="3" s="1"/>
  <c r="J26" i="3"/>
  <c r="K26" i="3" s="1"/>
  <c r="J27" i="3"/>
  <c r="K27" i="3" s="1"/>
  <c r="J28" i="3"/>
  <c r="K28" i="3" s="1"/>
  <c r="J29" i="3"/>
  <c r="K29" i="3" s="1"/>
  <c r="J31" i="3"/>
  <c r="K31" i="3" s="1"/>
  <c r="J33" i="3"/>
  <c r="K33" i="3" s="1"/>
  <c r="J34" i="3"/>
  <c r="K34" i="3" s="1"/>
  <c r="J12" i="3" l="1"/>
  <c r="K12" i="3" s="1"/>
</calcChain>
</file>

<file path=xl/sharedStrings.xml><?xml version="1.0" encoding="utf-8"?>
<sst xmlns="http://schemas.openxmlformats.org/spreadsheetml/2006/main" count="235" uniqueCount="170">
  <si>
    <t>SECTOR</t>
  </si>
  <si>
    <t>Columna1</t>
  </si>
  <si>
    <t>Ambiente </t>
  </si>
  <si>
    <t>Administrativo</t>
  </si>
  <si>
    <t>Gestión_pública </t>
  </si>
  <si>
    <t>Gobierno</t>
  </si>
  <si>
    <t>Hacienda</t>
  </si>
  <si>
    <t>Planeación </t>
  </si>
  <si>
    <t>Desarrollo_Económico_Indus</t>
  </si>
  <si>
    <t>Educación</t>
  </si>
  <si>
    <t>Salud</t>
  </si>
  <si>
    <t>Integración_Social</t>
  </si>
  <si>
    <t>Cultura_Recreación_Deporte</t>
  </si>
  <si>
    <t>Ambiente</t>
  </si>
  <si>
    <t>Movilidad</t>
  </si>
  <si>
    <t>Hábitat</t>
  </si>
  <si>
    <t>Mujeres</t>
  </si>
  <si>
    <t>Seguridad_Convivencia_Justicia</t>
  </si>
  <si>
    <t>Gestión_Jurídica</t>
  </si>
  <si>
    <t>Otras_entidades</t>
  </si>
  <si>
    <t>Cultura, Recreación y Deporte </t>
  </si>
  <si>
    <t>1. Secretaría General de la Alcaldía de Bogotá</t>
  </si>
  <si>
    <t>1. Secretaría Distrital de Gobierno</t>
  </si>
  <si>
    <t>1. Secretaría Distrital de Hacienda</t>
  </si>
  <si>
    <t>1. Secretaría Distrital de Planeación</t>
  </si>
  <si>
    <t>1. Secretaría Distrital de Desarrollo Económico</t>
  </si>
  <si>
    <t>1.  Secretaría de Educación del Distrito</t>
  </si>
  <si>
    <t>1. Secretaría Distrital de Salud de Bogotá</t>
  </si>
  <si>
    <t>1. Secretaría Social</t>
  </si>
  <si>
    <t>1. Secretaría de Cultura, Recreación y Deporte</t>
  </si>
  <si>
    <t>1. Secretaría Distrital de Ambiente</t>
  </si>
  <si>
    <t>1. Secretaría Distrital de Movilidad</t>
  </si>
  <si>
    <t>1. Secretaría Distrital del Hábitat</t>
  </si>
  <si>
    <t>1. Secretaría Distrital de la Mujer </t>
  </si>
  <si>
    <t>1. Secretaría Distrital de Seguridad, Convivencia y Justicia </t>
  </si>
  <si>
    <t>1. Secretaría Jurídica Distrital </t>
  </si>
  <si>
    <t>1. Concejo de Bogotá</t>
  </si>
  <si>
    <t>Desarrollo Económico Industria y Turismo </t>
  </si>
  <si>
    <t>4. Departamento Administrativo del Servicio Civil Distrital</t>
  </si>
  <si>
    <t>2. Departamento Administrativo del Espacio Público, Dadep</t>
  </si>
  <si>
    <t>2. Fondo de Prestaciones Económicas, Cesantías y Pensiones de Bogotá, Foncep</t>
  </si>
  <si>
    <t>2. Instituto Popular para la Economía Social</t>
  </si>
  <si>
    <t>2. Instituto para la Investigación Educativa y el Desarrollo Pedagógico</t>
  </si>
  <si>
    <t>2. Fondo Financiero Distrital de Salud</t>
  </si>
  <si>
    <t>2. Instituto Distrital para la Protección de la Niñez y la Juventud</t>
  </si>
  <si>
    <t>2. Instituto Distrital de Recreación y Deporte</t>
  </si>
  <si>
    <t>2. Jardín Botánico de Bogotá</t>
  </si>
  <si>
    <t>2. Unidad Administrativa Especial De Rehabilitacion Y Mantenimiento Vial</t>
  </si>
  <si>
    <t>2. Unidad Administrativa Especial de Servicios Públicos</t>
  </si>
  <si>
    <t>2. Unidad Administrativa Especial Cuerpo Oficial de Bomberos de Bogotá</t>
  </si>
  <si>
    <t>2. Personería de Bogotá</t>
  </si>
  <si>
    <t>Educación </t>
  </si>
  <si>
    <t>3. Instituto Distrital de la Participación y Acción Comunal, IDPAC</t>
  </si>
  <si>
    <t>3. Unidad Administrativa Especial de Catastro</t>
  </si>
  <si>
    <t>3. Instituto Distrital de Turismo</t>
  </si>
  <si>
    <t>3. Universidad Distrital Francisco José de Caldas</t>
  </si>
  <si>
    <t>3. Subred Integrada de Servicios de Salud Norte E.S.E.</t>
  </si>
  <si>
    <t>3. Orquesta Filarmonica de Bogotá</t>
  </si>
  <si>
    <t>3. Instituto Distrital de Gestión de Riesgos y Cambio Climático</t>
  </si>
  <si>
    <t>3. Instituto de Desarrollo Urbano</t>
  </si>
  <si>
    <t>3. Caja de Vivienda Popular</t>
  </si>
  <si>
    <t>3. Veeduría Distrital de Bogotá</t>
  </si>
  <si>
    <t>Gestión Jurídica</t>
  </si>
  <si>
    <t>4. Lotería de Bogotá</t>
  </si>
  <si>
    <t>4. Corporación para el Desarrollo y la Productividad - Bogotá Región</t>
  </si>
  <si>
    <t>4. Subred Integrada de Servicios de Salud Centro Oriente E.S.E.</t>
  </si>
  <si>
    <t>4. Instituto Distrital de Patrimonio Cultural</t>
  </si>
  <si>
    <t>4. Instituto Distrital de Protección y Bienestar Animal IDPYBA</t>
  </si>
  <si>
    <t>4. Transmilenio</t>
  </si>
  <si>
    <t>4. Empresa de Renovación y Desarrollo Urbano de Bogotá</t>
  </si>
  <si>
    <t>Gestión pública </t>
  </si>
  <si>
    <t>5. Subred Integrada de Servicios de Salud Sur E.S.E</t>
  </si>
  <si>
    <t>5. Fundación Gilberto Alzate Avendaño</t>
  </si>
  <si>
    <t>5. Empresa Metro de Bogotá </t>
  </si>
  <si>
    <t>5.  Empresa de Acueducto y Alcantarillado de Bogotá</t>
  </si>
  <si>
    <t>6. Capital Salud EPS-S SAS </t>
  </si>
  <si>
    <t>6. Instituto Distrital de las Artes</t>
  </si>
  <si>
    <t>6. Terminal de Transportes de Bogotá</t>
  </si>
  <si>
    <t>6. Grupo Energía de Bogotá</t>
  </si>
  <si>
    <t>Hábitat </t>
  </si>
  <si>
    <t>7. Instituto Distrital de Ciencia, Biotecnología e Innovación en Salud</t>
  </si>
  <si>
    <t>7. Canal Capital</t>
  </si>
  <si>
    <t>7.  Empresa de Telecomunicaciones de Bogotá</t>
  </si>
  <si>
    <t>Hacienda </t>
  </si>
  <si>
    <t>Integración Social</t>
  </si>
  <si>
    <t>DESTINATARIO</t>
  </si>
  <si>
    <t>Concejo de Bogotá - publicación en la página web de la entidad</t>
  </si>
  <si>
    <t>Secretaría de Hacienda</t>
  </si>
  <si>
    <t>Seguridad, Convivencia y Justicia </t>
  </si>
  <si>
    <t>Otras entidades presentes en la ciudad </t>
  </si>
  <si>
    <t>FECHA MAXIMA DE REPORTE</t>
  </si>
  <si>
    <t>15 días hábiles de julio</t>
  </si>
  <si>
    <t>Otros</t>
  </si>
  <si>
    <t>mediados de octubre (según fecha de solicitud de la SDH)</t>
  </si>
  <si>
    <t>15 días hábiles de enero</t>
  </si>
  <si>
    <t>VIGENCIA</t>
  </si>
  <si>
    <t>FECHA DE REPORTE</t>
  </si>
  <si>
    <t>PRIORIZADO?</t>
  </si>
  <si>
    <t>1. Enero a junio</t>
  </si>
  <si>
    <t>SI</t>
  </si>
  <si>
    <t>2. Enero a septiembre (anteproyecto de presupuesto)</t>
  </si>
  <si>
    <t>NO</t>
  </si>
  <si>
    <t>3. Enero a diciembre</t>
  </si>
  <si>
    <t>REGISTRO RESULTADOS PLAN DE AUSTERIDAD DEL GASTO PÚBLICO</t>
  </si>
  <si>
    <t>SECTOR ADMINISTRATIVO</t>
  </si>
  <si>
    <t>OTROS SECTORES</t>
  </si>
  <si>
    <t>OTRAS ENTIDADES</t>
  </si>
  <si>
    <t>VIGENCIA DEL REPORTE</t>
  </si>
  <si>
    <t>Nota:  Los valores deben ser registrados en pesos</t>
  </si>
  <si>
    <t>FORMULACIÓN</t>
  </si>
  <si>
    <t>COMPONENTES</t>
  </si>
  <si>
    <t>UNIDAD DE MEDIDA</t>
  </si>
  <si>
    <t>¿EL GASTO / COMPONENTE SE PRIORIZA COMO GASTO ELEGIBLE PARA LA VIGENCIA?</t>
  </si>
  <si>
    <t>META
(EN % DE REDUCCIÓN DE RECURSOS)</t>
  </si>
  <si>
    <t>META
(EN % DE REDUCCIÓN DE LA UNIDAD DE MEDIDA)</t>
  </si>
  <si>
    <t>GIROS</t>
  </si>
  <si>
    <t>CONSUMO EN GIROS</t>
  </si>
  <si>
    <t>INDICADOR DE AUSTERIDAD 
(1-(total giros del periodo/total giros del mismo periodo de año anterior))</t>
  </si>
  <si>
    <t>INDICADOR DE CUMPLIMIENTO EN GIROS
(INDICADOR DE AUSTERIDAD/META)</t>
  </si>
  <si>
    <t>Contratos de prestación de servicios y administración de personal FUNCIONAMIENTO</t>
  </si>
  <si>
    <t>Contratos de prestación de servicios profesionales y de apoyo a la gestión</t>
  </si>
  <si>
    <t>Número de personas contratadas (Sin incluir Cesiones).</t>
  </si>
  <si>
    <t>Horas extras, dominicales y festivos</t>
  </si>
  <si>
    <t>Horas extras diurnas, nocturnas, dominicales y festivas</t>
  </si>
  <si>
    <t>Número de horas liquidadas y pagadas.</t>
  </si>
  <si>
    <t>Contratos de prestación de servicios y administración de personal INVERSIÓN*</t>
  </si>
  <si>
    <t>Viáticos y Gastos de Viaje</t>
  </si>
  <si>
    <t>Viáticos y gastos de viaje</t>
  </si>
  <si>
    <t>Tiquetes</t>
  </si>
  <si>
    <t>No Aplica</t>
  </si>
  <si>
    <t>Gastos de viajes y viáticos</t>
  </si>
  <si>
    <t>Administración de Servicios</t>
  </si>
  <si>
    <t>Telefonía celular</t>
  </si>
  <si>
    <t xml:space="preserve">Planes de telefonía móvil </t>
  </si>
  <si>
    <t>Equipos Celular</t>
  </si>
  <si>
    <t>Telefonía fija</t>
  </si>
  <si>
    <t>Líneas de telefonía fija</t>
  </si>
  <si>
    <t>Número de líneas activas.</t>
  </si>
  <si>
    <t>Vehículos oficiales</t>
  </si>
  <si>
    <t>Servicio contratado de alquiler de vehículos</t>
  </si>
  <si>
    <t>Parque automotor</t>
  </si>
  <si>
    <t>Mantenimiento preventivo de vehículos</t>
  </si>
  <si>
    <t>Combustible</t>
  </si>
  <si>
    <t>Galones</t>
  </si>
  <si>
    <t>Fotocopiado, multicopiado e impresión</t>
  </si>
  <si>
    <t xml:space="preserve">Impresión </t>
  </si>
  <si>
    <t>Número de folios impresos.</t>
  </si>
  <si>
    <t>Fotocopiado</t>
  </si>
  <si>
    <t xml:space="preserve">Número de fotocopias tomadas. </t>
  </si>
  <si>
    <t>Edición, impresión, reproducción, publicación de avisos (publicidad)</t>
  </si>
  <si>
    <t>Edición, impresión, reproducción o publicación de avisos, informes, folletos o textos institucionales, piezas de comunicación, tales como avisos, folletos, cuadernillos, entre otros</t>
  </si>
  <si>
    <t>Contratos de publicidad y/o propaganda personalizada (agendas, almanaques, libretas, pocillos, vasos, esferos, regalos corporativos, souvenir o recuerdos</t>
  </si>
  <si>
    <t>Suscripciones (periódicos y revistas, publicaciones y bases de datos)</t>
  </si>
  <si>
    <t>Suscripción física</t>
  </si>
  <si>
    <t>Suscripción electrónica</t>
  </si>
  <si>
    <t>Elementos de consumo (papelería, elementos de oficina y almacenamiento)</t>
  </si>
  <si>
    <t>Elementos de consumo de oficina y de almacén</t>
  </si>
  <si>
    <t>Eventos y conmemoraciones</t>
  </si>
  <si>
    <t xml:space="preserve">Actividades definidas en los planes y programas de bienestar e incentivos para servidores públicos o actos protocolarios que deben atenderse misionalmente. </t>
  </si>
  <si>
    <t>Control del Consumo de los Recursos Naturales y Sostenibilidad Ambiental</t>
  </si>
  <si>
    <t>Servicios públicos</t>
  </si>
  <si>
    <t>Agua</t>
  </si>
  <si>
    <t>Metros Cúbicos facturados en el periodo</t>
  </si>
  <si>
    <t xml:space="preserve">Gas </t>
  </si>
  <si>
    <t>Energía</t>
  </si>
  <si>
    <t xml:space="preserve">Kilovatios por hora facturados en el periodo. </t>
  </si>
  <si>
    <t xml:space="preserve">* Nota: Esta información de Inversión solo será remitida a la Secretaria Distrital de Hacienda, para análisis interno de la DDP y, conforme a la Circular, no hace parte integral del informe de austeridad. </t>
  </si>
  <si>
    <t>GASTOS CONTEMPLADOS EN EL DECRETO 062 DE 2024</t>
  </si>
  <si>
    <t>LINEA BASE DEL 1 DE ENERO AL 30 DE JUNIO 2024</t>
  </si>
  <si>
    <t>SEGUIMIENTO DEL 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</si>
</sst>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;[Red]\-&quot;$&quot;#,##0"/>
    <numFmt numFmtId="165" formatCode="_-&quot;$&quot;* #,##0.00_-;\-&quot;$&quot;* #,##0.00_-;_-&quot;$&quot;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0.0"/>
    <numFmt numFmtId="169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medium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/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  <border>
      <left style="medium">
        <color theme="4" tint="0.39991454817346722"/>
      </left>
      <right/>
      <top style="medium">
        <color theme="4" tint="0.39988402966399123"/>
      </top>
      <bottom/>
      <diagonal/>
    </border>
    <border>
      <left/>
      <right style="thin">
        <color theme="4" tint="0.39994506668294322"/>
      </right>
      <top style="medium">
        <color theme="4" tint="0.39988402966399123"/>
      </top>
      <bottom/>
      <diagonal/>
    </border>
    <border>
      <left style="medium">
        <color theme="4" tint="0.399914548173467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/>
      <top/>
      <bottom style="medium">
        <color theme="4" tint="0.39988402966399123"/>
      </bottom>
      <diagonal/>
    </border>
    <border>
      <left/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rgb="FF9BC2E6"/>
      </left>
      <right style="medium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4" tint="0.39994506668294322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indexed="64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indexed="64"/>
      </bottom>
      <diagonal/>
    </border>
  </borders>
  <cellStyleXfs count="13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6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6" borderId="0" xfId="3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0" xfId="0" applyFill="1" applyBorder="1" applyAlignment="1">
      <alignment vertical="center" wrapText="1"/>
    </xf>
    <xf numFmtId="9" fontId="0" fillId="2" borderId="13" xfId="2" applyFont="1" applyFill="1" applyBorder="1" applyAlignment="1" applyProtection="1">
      <alignment horizontal="center" vertical="center"/>
    </xf>
    <xf numFmtId="9" fontId="0" fillId="2" borderId="12" xfId="0" applyNumberForma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4" borderId="20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8" borderId="22" xfId="0" applyFont="1" applyFill="1" applyBorder="1" applyAlignment="1" applyProtection="1">
      <alignment horizontal="center" vertical="center" wrapText="1"/>
      <protection locked="0"/>
    </xf>
    <xf numFmtId="0" fontId="1" fillId="7" borderId="2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4" borderId="25" xfId="0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67" fontId="0" fillId="0" borderId="0" xfId="5" applyNumberFormat="1" applyFont="1"/>
    <xf numFmtId="168" fontId="0" fillId="0" borderId="0" xfId="0" applyNumberFormat="1"/>
    <xf numFmtId="3" fontId="0" fillId="0" borderId="0" xfId="0" applyNumberFormat="1"/>
    <xf numFmtId="3" fontId="11" fillId="0" borderId="0" xfId="0" applyNumberFormat="1" applyFont="1"/>
    <xf numFmtId="164" fontId="11" fillId="0" borderId="0" xfId="0" applyNumberFormat="1" applyFont="1"/>
    <xf numFmtId="9" fontId="4" fillId="0" borderId="13" xfId="2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66" fontId="1" fillId="9" borderId="26" xfId="4" applyNumberFormat="1" applyFont="1" applyFill="1" applyBorder="1" applyAlignment="1" applyProtection="1">
      <alignment horizontal="right" vertical="center" wrapText="1"/>
      <protection locked="0"/>
    </xf>
    <xf numFmtId="166" fontId="1" fillId="9" borderId="0" xfId="4" applyNumberFormat="1" applyFont="1" applyFill="1" applyBorder="1" applyAlignment="1" applyProtection="1">
      <alignment horizontal="center" wrapText="1"/>
      <protection locked="0"/>
    </xf>
    <xf numFmtId="0" fontId="9" fillId="2" borderId="27" xfId="0" applyFont="1" applyFill="1" applyBorder="1" applyAlignment="1" applyProtection="1">
      <alignment horizontal="center"/>
      <protection locked="0"/>
    </xf>
    <xf numFmtId="166" fontId="4" fillId="0" borderId="19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166" fontId="0" fillId="0" borderId="0" xfId="4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9" fontId="0" fillId="0" borderId="0" xfId="2" applyFont="1" applyFill="1" applyProtection="1"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66" fontId="0" fillId="0" borderId="0" xfId="0" applyNumberFormat="1" applyProtection="1">
      <protection locked="0"/>
    </xf>
    <xf numFmtId="166" fontId="4" fillId="0" borderId="19" xfId="4" applyNumberFormat="1" applyFont="1" applyFill="1" applyBorder="1" applyAlignment="1" applyProtection="1">
      <alignment horizontal="right" vertical="center" wrapText="1"/>
      <protection locked="0"/>
    </xf>
    <xf numFmtId="0" fontId="1" fillId="9" borderId="26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9" fontId="12" fillId="0" borderId="13" xfId="2" applyFont="1" applyFill="1" applyBorder="1" applyAlignment="1" applyProtection="1">
      <alignment horizontal="center" vertical="center" wrapText="1"/>
      <protection locked="0"/>
    </xf>
    <xf numFmtId="166" fontId="12" fillId="0" borderId="19" xfId="4" applyNumberFormat="1" applyFont="1" applyFill="1" applyBorder="1" applyAlignment="1" applyProtection="1">
      <alignment horizontal="center" vertical="center" wrapText="1"/>
      <protection locked="0"/>
    </xf>
    <xf numFmtId="3" fontId="12" fillId="0" borderId="38" xfId="0" applyNumberFormat="1" applyFont="1" applyBorder="1" applyAlignment="1">
      <alignment horizontal="right" vertical="center" wrapText="1"/>
    </xf>
    <xf numFmtId="9" fontId="12" fillId="2" borderId="13" xfId="2" applyFont="1" applyFill="1" applyBorder="1" applyAlignment="1" applyProtection="1">
      <alignment horizontal="center" vertical="center"/>
    </xf>
    <xf numFmtId="9" fontId="12" fillId="2" borderId="12" xfId="0" applyNumberFormat="1" applyFont="1" applyFill="1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 wrapText="1"/>
      <protection locked="0"/>
    </xf>
    <xf numFmtId="9" fontId="12" fillId="0" borderId="1" xfId="2" applyFont="1" applyFill="1" applyBorder="1" applyAlignment="1" applyProtection="1">
      <alignment horizontal="center" vertical="center" wrapText="1"/>
      <protection locked="0"/>
    </xf>
    <xf numFmtId="166" fontId="12" fillId="0" borderId="1" xfId="4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166" fontId="12" fillId="0" borderId="8" xfId="4" applyNumberFormat="1" applyFont="1" applyFill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166" fontId="12" fillId="0" borderId="11" xfId="4" applyNumberFormat="1" applyFont="1" applyFill="1" applyBorder="1" applyAlignment="1" applyProtection="1">
      <alignment vertical="center"/>
      <protection locked="0"/>
    </xf>
    <xf numFmtId="169" fontId="12" fillId="2" borderId="13" xfId="2" applyNumberFormat="1" applyFont="1" applyFill="1" applyBorder="1" applyAlignment="1" applyProtection="1">
      <alignment horizontal="center" vertical="center"/>
    </xf>
    <xf numFmtId="10" fontId="12" fillId="0" borderId="13" xfId="2" applyNumberFormat="1" applyFont="1" applyFill="1" applyBorder="1" applyAlignment="1" applyProtection="1">
      <alignment horizontal="center" vertical="center" wrapText="1"/>
      <protection locked="0"/>
    </xf>
    <xf numFmtId="10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0" fontId="12" fillId="0" borderId="4" xfId="2" applyNumberFormat="1" applyFont="1" applyFill="1" applyBorder="1" applyAlignment="1" applyProtection="1">
      <alignment horizontal="center" vertical="center" wrapText="1"/>
      <protection locked="0"/>
    </xf>
    <xf numFmtId="9" fontId="12" fillId="0" borderId="4" xfId="2" applyFont="1" applyFill="1" applyBorder="1" applyAlignment="1" applyProtection="1">
      <alignment horizontal="center" vertical="center" wrapText="1"/>
      <protection locked="0"/>
    </xf>
    <xf numFmtId="9" fontId="4" fillId="0" borderId="40" xfId="2" applyFont="1" applyFill="1" applyBorder="1" applyAlignment="1" applyProtection="1">
      <alignment horizontal="center" vertical="center" wrapText="1"/>
      <protection locked="0"/>
    </xf>
    <xf numFmtId="42" fontId="0" fillId="0" borderId="41" xfId="1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66" fontId="0" fillId="0" borderId="8" xfId="4" applyNumberFormat="1" applyFont="1" applyFill="1" applyBorder="1" applyAlignment="1" applyProtection="1">
      <alignment horizontal="center" vertical="center"/>
      <protection locked="0"/>
    </xf>
    <xf numFmtId="166" fontId="0" fillId="0" borderId="7" xfId="4" applyNumberFormat="1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9" fontId="8" fillId="3" borderId="23" xfId="2" applyFont="1" applyFill="1" applyBorder="1" applyAlignment="1" applyProtection="1">
      <alignment horizontal="center" vertical="center" wrapText="1"/>
      <protection locked="0"/>
    </xf>
    <xf numFmtId="9" fontId="8" fillId="3" borderId="3" xfId="2" applyFont="1" applyFill="1" applyBorder="1" applyAlignment="1" applyProtection="1">
      <alignment horizontal="center" vertical="center" wrapText="1"/>
      <protection locked="0"/>
    </xf>
    <xf numFmtId="9" fontId="8" fillId="3" borderId="24" xfId="2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horizontal="center" vertical="center" wrapText="1"/>
      <protection locked="0"/>
    </xf>
    <xf numFmtId="0" fontId="1" fillId="3" borderId="33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9" fillId="2" borderId="25" xfId="0" applyFont="1" applyFill="1" applyBorder="1" applyAlignment="1" applyProtection="1">
      <alignment horizontal="center"/>
      <protection locked="0"/>
    </xf>
    <xf numFmtId="0" fontId="9" fillId="2" borderId="27" xfId="0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 applyProtection="1">
      <alignment horizontal="center"/>
      <protection locked="0"/>
    </xf>
    <xf numFmtId="0" fontId="10" fillId="2" borderId="28" xfId="0" applyFont="1" applyFill="1" applyBorder="1" applyAlignment="1" applyProtection="1">
      <alignment horizontal="left" wrapText="1"/>
      <protection locked="0"/>
    </xf>
    <xf numFmtId="0" fontId="1" fillId="5" borderId="17" xfId="0" applyFont="1" applyFill="1" applyBorder="1" applyAlignment="1" applyProtection="1">
      <alignment horizontal="center" wrapText="1"/>
      <protection locked="0"/>
    </xf>
    <xf numFmtId="0" fontId="1" fillId="5" borderId="18" xfId="0" applyFont="1" applyFill="1" applyBorder="1" applyAlignment="1" applyProtection="1">
      <alignment horizontal="center" wrapText="1"/>
      <protection locked="0"/>
    </xf>
    <xf numFmtId="0" fontId="8" fillId="7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166" fontId="1" fillId="9" borderId="36" xfId="4" applyNumberFormat="1" applyFont="1" applyFill="1" applyBorder="1" applyAlignment="1" applyProtection="1">
      <alignment horizontal="center" vertical="center" wrapText="1"/>
      <protection locked="0"/>
    </xf>
    <xf numFmtId="166" fontId="1" fillId="9" borderId="37" xfId="4" applyNumberFormat="1" applyFont="1" applyFill="1" applyBorder="1" applyAlignment="1" applyProtection="1">
      <alignment horizontal="center" vertical="center" wrapText="1"/>
      <protection locked="0"/>
    </xf>
    <xf numFmtId="9" fontId="1" fillId="9" borderId="35" xfId="2" applyFont="1" applyFill="1" applyBorder="1" applyAlignment="1" applyProtection="1">
      <alignment horizontal="center" vertical="center" wrapText="1"/>
      <protection locked="0"/>
    </xf>
    <xf numFmtId="9" fontId="1" fillId="9" borderId="39" xfId="2" applyFont="1" applyFill="1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</cellXfs>
  <cellStyles count="13">
    <cellStyle name="Bueno" xfId="3" builtinId="26"/>
    <cellStyle name="Millares" xfId="4" builtinId="3"/>
    <cellStyle name="Millares 2" xfId="7" xr:uid="{3F76232E-8A1E-4D42-888A-1C723BC28A98}"/>
    <cellStyle name="Millares 2 2" xfId="11" xr:uid="{D6E41E13-5D83-4FF7-B978-2EE0DCA14860}"/>
    <cellStyle name="Millares 3" xfId="9" xr:uid="{E9319C0C-FBBD-4E31-A3E8-0E25542A60EC}"/>
    <cellStyle name="Moneda" xfId="5" builtinId="4"/>
    <cellStyle name="Moneda [0]" xfId="1" builtinId="7"/>
    <cellStyle name="Moneda [0] 2" xfId="6" xr:uid="{2BC0E22E-135F-4479-9E9B-0DCDEA42FE0A}"/>
    <cellStyle name="Moneda [0] 2 2" xfId="10" xr:uid="{16234F08-F758-48F0-94EF-30B208CDC71A}"/>
    <cellStyle name="Moneda [0] 3" xfId="8" xr:uid="{18327632-90F2-4EB6-82EA-9B882DB6DB71}"/>
    <cellStyle name="Moneda 2" xfId="12" xr:uid="{09C75183-827B-4883-836D-AC28161A7674}"/>
    <cellStyle name="Normal" xfId="0" builtinId="0"/>
    <cellStyle name="Porcentaje" xfId="2" builtinId="5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12</xdr:col>
      <xdr:colOff>544286</xdr:colOff>
      <xdr:row>28</xdr:row>
      <xdr:rowOff>122464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98" t="28760" r="22686" b="18191"/>
        <a:stretch/>
      </xdr:blipFill>
      <xdr:spPr>
        <a:xfrm>
          <a:off x="40821" y="0"/>
          <a:ext cx="10150929" cy="5456464"/>
        </a:xfrm>
        <a:prstGeom prst="rect">
          <a:avLst/>
        </a:prstGeom>
      </xdr:spPr>
    </xdr:pic>
    <xdr:clientData/>
  </xdr:twoCellAnchor>
  <xdr:twoCellAnchor editAs="oneCell">
    <xdr:from>
      <xdr:col>12</xdr:col>
      <xdr:colOff>530678</xdr:colOff>
      <xdr:row>0</xdr:row>
      <xdr:rowOff>68035</xdr:rowOff>
    </xdr:from>
    <xdr:to>
      <xdr:col>27</xdr:col>
      <xdr:colOff>757670</xdr:colOff>
      <xdr:row>29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580" t="28840" r="22461" b="24594"/>
        <a:stretch/>
      </xdr:blipFill>
      <xdr:spPr>
        <a:xfrm>
          <a:off x="10178142" y="68035"/>
          <a:ext cx="11656992" cy="5456465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30</xdr:row>
      <xdr:rowOff>54429</xdr:rowOff>
    </xdr:from>
    <xdr:to>
      <xdr:col>12</xdr:col>
      <xdr:colOff>585109</xdr:colOff>
      <xdr:row>56</xdr:row>
      <xdr:rowOff>95251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1803" t="29237" r="22312" b="22213"/>
        <a:stretch/>
      </xdr:blipFill>
      <xdr:spPr>
        <a:xfrm>
          <a:off x="13607" y="5769429"/>
          <a:ext cx="10218966" cy="49938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585106</xdr:colOff>
      <xdr:row>30</xdr:row>
      <xdr:rowOff>13607</xdr:rowOff>
    </xdr:from>
    <xdr:to>
      <xdr:col>28</xdr:col>
      <xdr:colOff>74927</xdr:colOff>
      <xdr:row>56</xdr:row>
      <xdr:rowOff>176892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7144" t="55034" r="53268" b="14142"/>
        <a:stretch/>
      </xdr:blipFill>
      <xdr:spPr>
        <a:xfrm>
          <a:off x="10232570" y="5728607"/>
          <a:ext cx="11681821" cy="51162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8</xdr:row>
      <xdr:rowOff>76200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B9126CD1-FBD5-494B-9A75-2D947194EF9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8</xdr:row>
      <xdr:rowOff>76200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C5D34C9E-2A70-4950-912B-968ADC01D27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76200</xdr:colOff>
      <xdr:row>0</xdr:row>
      <xdr:rowOff>0</xdr:rowOff>
    </xdr:from>
    <xdr:to>
      <xdr:col>3</xdr:col>
      <xdr:colOff>1095375</xdr:colOff>
      <xdr:row>8</xdr:row>
      <xdr:rowOff>485775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48F0093-6524-4519-95BA-2F195460EE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76200" y="0"/>
          <a:ext cx="33432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20" totalsRowShown="0" headerRowDxfId="5">
  <autoFilter ref="A1:A20" xr:uid="{00000000-0009-0000-0100-000001000000}"/>
  <tableColumns count="1">
    <tableColumn id="1" xr3:uid="{00000000-0010-0000-0000-000001000000}" name="SECTOR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Salud" displayName="Salud" ref="K1:K9" totalsRowShown="0">
  <autoFilter ref="K1:K9" xr:uid="{00000000-0009-0000-0100-00000C000000}"/>
  <tableColumns count="1">
    <tableColumn id="1" xr3:uid="{00000000-0010-0000-0900-000001000000}" name="Columna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Integración_Social" displayName="Integración_Social" ref="L1:L10" totalsRowShown="0">
  <autoFilter ref="L1:L10" xr:uid="{00000000-0009-0000-0100-00000D000000}"/>
  <tableColumns count="1">
    <tableColumn id="1" xr3:uid="{00000000-0010-0000-0A00-000001000000}" name="Columna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Cultura_Recreación_Deporte" displayName="Cultura_Recreación_Deporte" ref="M1:M10" totalsRowShown="0">
  <autoFilter ref="M1:M10" xr:uid="{00000000-0009-0000-0100-00000E000000}"/>
  <tableColumns count="1">
    <tableColumn id="1" xr3:uid="{00000000-0010-0000-0B00-000001000000}" name="Columna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mbiente" displayName="Ambiente" ref="N1:N6" totalsRowShown="0">
  <autoFilter ref="N1:N6" xr:uid="{00000000-0009-0000-0100-00000F000000}"/>
  <tableColumns count="1">
    <tableColumn id="1" xr3:uid="{00000000-0010-0000-0C00-000001000000}" name="Columna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Movilidad" displayName="Movilidad" ref="O1:O8" totalsRowShown="0">
  <autoFilter ref="O1:O8" xr:uid="{00000000-0009-0000-0100-000010000000}"/>
  <tableColumns count="1">
    <tableColumn id="1" xr3:uid="{00000000-0010-0000-0D00-000001000000}" name="Columna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Hábitat" displayName="Hábitat" ref="P1:P9" totalsRowShown="0">
  <autoFilter ref="P1:P9" xr:uid="{00000000-0009-0000-0100-000011000000}"/>
  <tableColumns count="1">
    <tableColumn id="1" xr3:uid="{00000000-0010-0000-0E00-000001000000}" name="Columna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Mujeres" displayName="Mujeres" ref="Q1:Q3" totalsRowShown="0">
  <autoFilter ref="Q1:Q3" xr:uid="{00000000-0009-0000-0100-000012000000}"/>
  <tableColumns count="1">
    <tableColumn id="1" xr3:uid="{00000000-0010-0000-0F00-000001000000}" name="Columna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Seguridad_Convivencia_Justicia" displayName="Seguridad_Convivencia_Justicia" ref="R1:R4" totalsRowShown="0">
  <autoFilter ref="R1:R4" xr:uid="{00000000-0009-0000-0100-000013000000}"/>
  <tableColumns count="1">
    <tableColumn id="1" xr3:uid="{00000000-0010-0000-1000-000001000000}" name="Columna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Gestión_Jurídica" displayName="Gestión_Jurídica" ref="S1:S3" totalsRowShown="0">
  <autoFilter ref="S1:S3" xr:uid="{00000000-0009-0000-0100-000014000000}"/>
  <tableColumns count="1">
    <tableColumn id="1" xr3:uid="{00000000-0010-0000-1100-000001000000}" name="Columna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Otras_entidades" displayName="Otras_entidades" ref="T1:T5" totalsRowShown="0">
  <autoFilter ref="T1:T5" xr:uid="{00000000-0009-0000-0100-000015000000}"/>
  <tableColumns count="1">
    <tableColumn id="1" xr3:uid="{00000000-0010-0000-1200-000001000000}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E26:E30" totalsRowShown="0" headerRowDxfId="4" dataDxfId="3">
  <autoFilter ref="E26:E30" xr:uid="{00000000-0009-0000-0100-000004000000}"/>
  <tableColumns count="1">
    <tableColumn id="1" xr3:uid="{00000000-0010-0000-0100-000001000000}" name="FECHA DE REPORTE" dataDxfId="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3000000}" name="Administrativo" displayName="Administrativo" ref="D1:D2" totalsRowShown="0">
  <autoFilter ref="D1:D2" xr:uid="{00000000-0009-0000-0100-000002000000}"/>
  <tableColumns count="1">
    <tableColumn id="1" xr3:uid="{00000000-0010-0000-1300-000001000000}" name="Columna1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4000000}" name="Tabla3" displayName="Tabla3" ref="D26:D31" totalsRowShown="0" headerRowDxfId="0">
  <autoFilter ref="D26:D31" xr:uid="{00000000-0009-0000-0100-000003000000}"/>
  <tableColumns count="1">
    <tableColumn id="1" xr3:uid="{00000000-0010-0000-1400-000001000000}" name="VIGENC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F26:F28" totalsRowShown="0" headerRowDxfId="1">
  <autoFilter ref="F26:F28" xr:uid="{00000000-0009-0000-0100-000005000000}"/>
  <tableColumns count="1">
    <tableColumn id="1" xr3:uid="{00000000-0010-0000-0200-000001000000}" name="PRIORIZADO?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estión_pública" displayName="Gestión_pública" ref="E1:E4" totalsRowShown="0">
  <autoFilter ref="E1:E4" xr:uid="{00000000-0009-0000-0100-000006000000}"/>
  <tableColumns count="1">
    <tableColumn id="1" xr3:uid="{00000000-0010-0000-0300-000001000000}" name="C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Gobierno" displayName="Gobierno" ref="F1:F5" totalsRowShown="0">
  <autoFilter ref="F1:F5" xr:uid="{00000000-0009-0000-0100-000007000000}"/>
  <tableColumns count="1">
    <tableColumn id="1" xr3:uid="{00000000-0010-0000-0400-000001000000}" name="C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Hacienda" displayName="Hacienda" ref="G1:G6" totalsRowShown="0">
  <autoFilter ref="G1:G6" xr:uid="{00000000-0009-0000-0100-000008000000}"/>
  <tableColumns count="1">
    <tableColumn id="1" xr3:uid="{00000000-0010-0000-0500-000001000000}" name="C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Planeación" displayName="Planeación" ref="H1:H6" totalsRowShown="0">
  <autoFilter ref="H1:H6" xr:uid="{00000000-0009-0000-0100-000009000000}"/>
  <tableColumns count="1">
    <tableColumn id="1" xr3:uid="{00000000-0010-0000-0600-000001000000}" name="Columna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Desarrollo_Económico_Indus" displayName="Desarrollo_Económico_Indus" ref="I1:I6" totalsRowShown="0">
  <autoFilter ref="I1:I6" xr:uid="{00000000-0009-0000-0100-00000A000000}"/>
  <tableColumns count="1">
    <tableColumn id="1" xr3:uid="{00000000-0010-0000-0700-000001000000}" name="C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Educación" displayName="Educación" ref="J1:J7" totalsRowShown="0">
  <autoFilter ref="J1:J7" xr:uid="{00000000-0009-0000-0100-00000B000000}"/>
  <tableColumns count="1">
    <tableColumn id="1" xr3:uid="{00000000-0010-0000-0800-00000100000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opLeftCell="K1" workbookViewId="0">
      <selection activeCell="V3" sqref="V3"/>
    </sheetView>
  </sheetViews>
  <sheetFormatPr baseColWidth="10" defaultColWidth="11.5703125" defaultRowHeight="15" x14ac:dyDescent="0.25"/>
  <cols>
    <col min="1" max="1" width="38.5703125" bestFit="1" customWidth="1"/>
    <col min="2" max="2" width="12.140625" customWidth="1"/>
    <col min="3" max="3" width="10.85546875" customWidth="1"/>
    <col min="4" max="4" width="14.140625" bestFit="1" customWidth="1"/>
    <col min="5" max="5" width="54.42578125" customWidth="1"/>
    <col min="6" max="6" width="15.140625" customWidth="1"/>
    <col min="7" max="20" width="16.140625" customWidth="1"/>
  </cols>
  <sheetData>
    <row r="1" spans="1:20" x14ac:dyDescent="0.25">
      <c r="A1" s="4" t="s">
        <v>0</v>
      </c>
      <c r="B1" s="4"/>
      <c r="C1" s="4"/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</row>
    <row r="2" spans="1:20" x14ac:dyDescent="0.25">
      <c r="A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25">
      <c r="A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  <c r="Q3" t="s">
        <v>33</v>
      </c>
      <c r="R3" t="s">
        <v>34</v>
      </c>
      <c r="S3" t="s">
        <v>35</v>
      </c>
      <c r="T3" t="s">
        <v>36</v>
      </c>
    </row>
    <row r="4" spans="1:20" x14ac:dyDescent="0.25">
      <c r="A4" t="s">
        <v>37</v>
      </c>
      <c r="E4" t="s">
        <v>38</v>
      </c>
      <c r="F4" t="s">
        <v>39</v>
      </c>
      <c r="G4" t="s">
        <v>40</v>
      </c>
      <c r="I4" t="s">
        <v>41</v>
      </c>
      <c r="J4" t="s">
        <v>42</v>
      </c>
      <c r="K4" t="s">
        <v>43</v>
      </c>
      <c r="L4" t="s">
        <v>44</v>
      </c>
      <c r="M4" t="s">
        <v>45</v>
      </c>
      <c r="N4" t="s">
        <v>46</v>
      </c>
      <c r="O4" t="s">
        <v>47</v>
      </c>
      <c r="P4" t="s">
        <v>48</v>
      </c>
      <c r="R4" t="s">
        <v>49</v>
      </c>
      <c r="T4" t="s">
        <v>50</v>
      </c>
    </row>
    <row r="5" spans="1:20" x14ac:dyDescent="0.25">
      <c r="A5" t="s">
        <v>51</v>
      </c>
      <c r="F5" t="s">
        <v>52</v>
      </c>
      <c r="G5" t="s">
        <v>53</v>
      </c>
      <c r="I5" t="s">
        <v>54</v>
      </c>
      <c r="J5" t="s">
        <v>55</v>
      </c>
      <c r="K5" t="s">
        <v>56</v>
      </c>
      <c r="M5" t="s">
        <v>57</v>
      </c>
      <c r="N5" t="s">
        <v>58</v>
      </c>
      <c r="O5" t="s">
        <v>59</v>
      </c>
      <c r="P5" t="s">
        <v>60</v>
      </c>
      <c r="T5" t="s">
        <v>61</v>
      </c>
    </row>
    <row r="6" spans="1:20" x14ac:dyDescent="0.25">
      <c r="A6" t="s">
        <v>62</v>
      </c>
      <c r="G6" t="s">
        <v>63</v>
      </c>
      <c r="I6" t="s">
        <v>64</v>
      </c>
      <c r="K6" t="s">
        <v>65</v>
      </c>
      <c r="M6" t="s">
        <v>66</v>
      </c>
      <c r="N6" t="s">
        <v>67</v>
      </c>
      <c r="O6" t="s">
        <v>68</v>
      </c>
      <c r="P6" t="s">
        <v>69</v>
      </c>
    </row>
    <row r="7" spans="1:20" x14ac:dyDescent="0.25">
      <c r="A7" t="s">
        <v>70</v>
      </c>
      <c r="K7" t="s">
        <v>71</v>
      </c>
      <c r="M7" t="s">
        <v>72</v>
      </c>
      <c r="O7" t="s">
        <v>73</v>
      </c>
      <c r="P7" t="s">
        <v>74</v>
      </c>
    </row>
    <row r="8" spans="1:20" x14ac:dyDescent="0.25">
      <c r="A8" t="s">
        <v>5</v>
      </c>
      <c r="K8" t="s">
        <v>75</v>
      </c>
      <c r="M8" t="s">
        <v>76</v>
      </c>
      <c r="O8" t="s">
        <v>77</v>
      </c>
      <c r="P8" t="s">
        <v>78</v>
      </c>
    </row>
    <row r="9" spans="1:20" x14ac:dyDescent="0.25">
      <c r="A9" t="s">
        <v>79</v>
      </c>
      <c r="K9" t="s">
        <v>80</v>
      </c>
      <c r="M9" t="s">
        <v>81</v>
      </c>
      <c r="P9" t="s">
        <v>82</v>
      </c>
    </row>
    <row r="10" spans="1:20" x14ac:dyDescent="0.25">
      <c r="A10" t="s">
        <v>83</v>
      </c>
    </row>
    <row r="11" spans="1:20" x14ac:dyDescent="0.25">
      <c r="A11" t="s">
        <v>84</v>
      </c>
      <c r="E11" t="s">
        <v>85</v>
      </c>
    </row>
    <row r="12" spans="1:20" ht="30" x14ac:dyDescent="0.25">
      <c r="A12" t="s">
        <v>14</v>
      </c>
      <c r="E12" s="8" t="s">
        <v>86</v>
      </c>
    </row>
    <row r="13" spans="1:20" x14ac:dyDescent="0.25">
      <c r="A13" t="s">
        <v>16</v>
      </c>
      <c r="E13" s="5" t="s">
        <v>87</v>
      </c>
    </row>
    <row r="14" spans="1:20" x14ac:dyDescent="0.25">
      <c r="A14" t="s">
        <v>7</v>
      </c>
    </row>
    <row r="15" spans="1:20" x14ac:dyDescent="0.25">
      <c r="A15" t="s">
        <v>10</v>
      </c>
    </row>
    <row r="16" spans="1:20" x14ac:dyDescent="0.25">
      <c r="A16" t="s">
        <v>88</v>
      </c>
    </row>
    <row r="17" spans="1:6" x14ac:dyDescent="0.25">
      <c r="A17" t="s">
        <v>89</v>
      </c>
      <c r="E17" t="s">
        <v>90</v>
      </c>
    </row>
    <row r="18" spans="1:6" x14ac:dyDescent="0.25">
      <c r="A18" t="s">
        <v>3</v>
      </c>
      <c r="E18" s="7" t="s">
        <v>91</v>
      </c>
      <c r="F18" s="7"/>
    </row>
    <row r="19" spans="1:6" x14ac:dyDescent="0.25">
      <c r="A19" t="s">
        <v>92</v>
      </c>
      <c r="E19" s="6" t="s">
        <v>93</v>
      </c>
    </row>
    <row r="20" spans="1:6" x14ac:dyDescent="0.25">
      <c r="E20" s="2" t="s">
        <v>94</v>
      </c>
      <c r="F20" s="3"/>
    </row>
    <row r="26" spans="1:6" x14ac:dyDescent="0.25">
      <c r="D26" s="4" t="s">
        <v>95</v>
      </c>
      <c r="E26" s="4" t="s">
        <v>96</v>
      </c>
      <c r="F26" s="4" t="s">
        <v>97</v>
      </c>
    </row>
    <row r="27" spans="1:6" x14ac:dyDescent="0.25">
      <c r="D27">
        <v>2020</v>
      </c>
      <c r="E27" s="1" t="s">
        <v>98</v>
      </c>
      <c r="F27" t="s">
        <v>99</v>
      </c>
    </row>
    <row r="28" spans="1:6" x14ac:dyDescent="0.25">
      <c r="D28">
        <v>2021</v>
      </c>
      <c r="E28" s="1" t="s">
        <v>100</v>
      </c>
      <c r="F28" t="s">
        <v>101</v>
      </c>
    </row>
    <row r="29" spans="1:6" x14ac:dyDescent="0.25">
      <c r="D29">
        <v>2022</v>
      </c>
      <c r="E29" s="1" t="s">
        <v>102</v>
      </c>
    </row>
    <row r="30" spans="1:6" x14ac:dyDescent="0.25">
      <c r="D30">
        <v>2023</v>
      </c>
      <c r="E30" s="1"/>
    </row>
    <row r="31" spans="1:6" x14ac:dyDescent="0.25">
      <c r="D31">
        <v>2024</v>
      </c>
    </row>
  </sheetData>
  <pageMargins left="0.7" right="0.7" top="0.75" bottom="0.75" header="0.3" footer="0.3"/>
  <pageSetup orientation="portrait" horizontalDpi="300" verticalDpi="30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5"/>
  <sheetViews>
    <sheetView topLeftCell="I1" zoomScale="70" zoomScaleNormal="70" workbookViewId="0">
      <selection activeCell="V69" sqref="V69"/>
    </sheetView>
  </sheetViews>
  <sheetFormatPr baseColWidth="10" defaultColWidth="11.42578125" defaultRowHeight="15" x14ac:dyDescent="0.25"/>
  <cols>
    <col min="2" max="2" width="15.140625" bestFit="1" customWidth="1"/>
    <col min="3" max="3" width="12.5703125" bestFit="1" customWidth="1"/>
    <col min="4" max="4" width="14.140625" bestFit="1" customWidth="1"/>
  </cols>
  <sheetData>
    <row r="3" spans="2:5" x14ac:dyDescent="0.25">
      <c r="B3" s="21"/>
      <c r="C3" s="21"/>
      <c r="D3" s="21"/>
    </row>
    <row r="4" spans="2:5" x14ac:dyDescent="0.25">
      <c r="B4" s="21"/>
      <c r="C4" s="21"/>
      <c r="D4" s="21"/>
    </row>
    <row r="5" spans="2:5" x14ac:dyDescent="0.25">
      <c r="B5" s="21"/>
      <c r="C5" s="21"/>
      <c r="D5" s="21"/>
      <c r="E5" s="22"/>
    </row>
    <row r="6" spans="2:5" x14ac:dyDescent="0.25">
      <c r="B6" s="21"/>
      <c r="C6" s="21"/>
      <c r="D6" s="21"/>
    </row>
    <row r="7" spans="2:5" x14ac:dyDescent="0.25">
      <c r="B7" s="21"/>
      <c r="C7" s="21"/>
      <c r="D7" s="21"/>
    </row>
    <row r="8" spans="2:5" x14ac:dyDescent="0.25">
      <c r="B8" s="21"/>
      <c r="C8" s="21"/>
      <c r="D8" s="21"/>
    </row>
    <row r="9" spans="2:5" x14ac:dyDescent="0.25">
      <c r="D9" s="21"/>
      <c r="E9" s="22"/>
    </row>
    <row r="12" spans="2:5" x14ac:dyDescent="0.25">
      <c r="B12" s="23"/>
      <c r="C12" s="23"/>
      <c r="D12" s="23"/>
      <c r="E12" s="22"/>
    </row>
    <row r="13" spans="2:5" x14ac:dyDescent="0.25">
      <c r="B13" s="24"/>
      <c r="D13" s="23"/>
      <c r="E13" s="22"/>
    </row>
    <row r="14" spans="2:5" x14ac:dyDescent="0.25">
      <c r="B14" s="24"/>
      <c r="C14" s="25"/>
      <c r="D14" s="23"/>
      <c r="E14" s="22"/>
    </row>
    <row r="15" spans="2:5" x14ac:dyDescent="0.25">
      <c r="B15" s="24"/>
      <c r="C15" s="24"/>
      <c r="D15" s="23"/>
      <c r="E15" s="2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7"/>
  <sheetViews>
    <sheetView showGridLines="0" tabSelected="1" topLeftCell="A8" zoomScale="60" zoomScaleNormal="60" workbookViewId="0">
      <pane xSplit="3" ySplit="4" topLeftCell="D12" activePane="bottomRight" state="frozen"/>
      <selection pane="topRight" activeCell="D8" sqref="D8"/>
      <selection pane="bottomLeft" activeCell="A12" sqref="A12"/>
      <selection pane="bottomRight" activeCell="I14" sqref="I14"/>
    </sheetView>
  </sheetViews>
  <sheetFormatPr baseColWidth="10" defaultColWidth="11.42578125" defaultRowHeight="15" x14ac:dyDescent="0.25"/>
  <cols>
    <col min="1" max="1" width="29" style="34" customWidth="1"/>
    <col min="2" max="2" width="29.140625" style="12" customWidth="1"/>
    <col min="3" max="3" width="34.85546875" style="12" customWidth="1"/>
    <col min="4" max="4" width="19.140625" style="12" customWidth="1"/>
    <col min="5" max="5" width="19.85546875" style="12" customWidth="1"/>
    <col min="6" max="6" width="16.42578125" style="35" customWidth="1"/>
    <col min="7" max="7" width="25.140625" style="35" customWidth="1"/>
    <col min="8" max="8" width="25.5703125" style="33" bestFit="1" customWidth="1"/>
    <col min="9" max="9" width="27.140625" style="12" customWidth="1"/>
    <col min="10" max="10" width="19.85546875" style="12" customWidth="1"/>
    <col min="11" max="11" width="24.140625" style="12" customWidth="1"/>
    <col min="12" max="12" width="11.42578125" style="12"/>
    <col min="13" max="13" width="12.140625" style="12" bestFit="1" customWidth="1"/>
    <col min="14" max="16384" width="11.42578125" style="12"/>
  </cols>
  <sheetData>
    <row r="1" spans="1:15" ht="75" hidden="1" customHeight="1" x14ac:dyDescent="0.3">
      <c r="A1" s="11"/>
      <c r="B1" s="11"/>
      <c r="C1" s="91" t="s">
        <v>103</v>
      </c>
      <c r="D1" s="91"/>
      <c r="E1" s="91"/>
      <c r="F1" s="91"/>
      <c r="G1" s="91"/>
      <c r="H1" s="91"/>
      <c r="I1" s="91"/>
      <c r="J1" s="91"/>
      <c r="K1" s="91"/>
    </row>
    <row r="2" spans="1:15" ht="26.25" hidden="1" customHeight="1" x14ac:dyDescent="0.3">
      <c r="A2" s="19" t="s">
        <v>104</v>
      </c>
      <c r="B2" s="84" t="s">
        <v>5</v>
      </c>
      <c r="C2" s="85"/>
      <c r="D2" s="85"/>
      <c r="E2" s="85"/>
      <c r="F2" s="85"/>
      <c r="G2" s="86"/>
      <c r="H2" s="40"/>
      <c r="I2" s="85"/>
      <c r="J2" s="85"/>
      <c r="K2" s="85"/>
    </row>
    <row r="3" spans="1:15" ht="26.25" hidden="1" customHeight="1" x14ac:dyDescent="0.3">
      <c r="A3" s="19" t="s">
        <v>105</v>
      </c>
      <c r="B3" s="84"/>
      <c r="C3" s="85"/>
      <c r="D3" s="85"/>
      <c r="E3" s="85"/>
      <c r="F3" s="85"/>
      <c r="G3" s="86"/>
      <c r="H3" s="28" t="s">
        <v>106</v>
      </c>
      <c r="I3" s="61"/>
      <c r="J3" s="30"/>
      <c r="K3" s="30"/>
    </row>
    <row r="4" spans="1:15" ht="27.75" hidden="1" customHeight="1" x14ac:dyDescent="0.3">
      <c r="A4" s="13" t="s">
        <v>107</v>
      </c>
      <c r="B4" s="84">
        <v>2023</v>
      </c>
      <c r="C4" s="85"/>
      <c r="D4" s="85"/>
      <c r="E4" s="85"/>
      <c r="F4" s="85"/>
      <c r="G4" s="86"/>
      <c r="H4" s="40"/>
      <c r="I4" s="85"/>
      <c r="J4" s="85"/>
      <c r="K4" s="85"/>
    </row>
    <row r="5" spans="1:15" ht="38.25" hidden="1" customHeight="1" x14ac:dyDescent="0.3">
      <c r="A5" s="13" t="s">
        <v>85</v>
      </c>
      <c r="B5" s="84" t="s">
        <v>87</v>
      </c>
      <c r="C5" s="85"/>
      <c r="D5" s="85"/>
      <c r="E5" s="85"/>
      <c r="F5" s="85"/>
      <c r="G5" s="86"/>
      <c r="H5" s="40"/>
      <c r="I5" s="85"/>
      <c r="J5" s="85"/>
      <c r="K5" s="85"/>
    </row>
    <row r="6" spans="1:15" ht="19.5" hidden="1" customHeight="1" thickBot="1" x14ac:dyDescent="0.3">
      <c r="A6" s="87" t="s">
        <v>108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5" ht="15.75" hidden="1" thickBot="1" x14ac:dyDescent="0.3">
      <c r="A7" s="88" t="s">
        <v>109</v>
      </c>
      <c r="B7" s="89"/>
      <c r="C7" s="89"/>
      <c r="D7" s="89"/>
      <c r="E7" s="89"/>
      <c r="F7" s="89"/>
      <c r="G7" s="89"/>
      <c r="H7" s="29"/>
      <c r="I7" s="90"/>
      <c r="J7" s="90"/>
      <c r="K7" s="90"/>
    </row>
    <row r="8" spans="1:15" ht="18" customHeight="1" x14ac:dyDescent="0.25">
      <c r="A8" s="76" t="s">
        <v>167</v>
      </c>
      <c r="B8" s="77"/>
      <c r="C8" s="97" t="s">
        <v>110</v>
      </c>
      <c r="D8" s="66" t="s">
        <v>111</v>
      </c>
      <c r="E8" s="66" t="s">
        <v>112</v>
      </c>
      <c r="F8" s="69" t="s">
        <v>113</v>
      </c>
      <c r="G8" s="69" t="s">
        <v>114</v>
      </c>
      <c r="H8" s="103" t="s">
        <v>168</v>
      </c>
      <c r="I8" s="63"/>
      <c r="J8" s="63"/>
      <c r="K8" s="14"/>
    </row>
    <row r="9" spans="1:15" ht="54.75" customHeight="1" x14ac:dyDescent="0.25">
      <c r="A9" s="78"/>
      <c r="B9" s="79"/>
      <c r="C9" s="98"/>
      <c r="D9" s="67"/>
      <c r="E9" s="67"/>
      <c r="F9" s="70"/>
      <c r="G9" s="70"/>
      <c r="H9" s="104"/>
      <c r="I9" s="105" t="s">
        <v>169</v>
      </c>
      <c r="J9" s="106"/>
      <c r="K9" s="106"/>
    </row>
    <row r="10" spans="1:15" ht="18" customHeight="1" thickBot="1" x14ac:dyDescent="0.3">
      <c r="A10" s="78"/>
      <c r="B10" s="79"/>
      <c r="C10" s="99"/>
      <c r="D10" s="67"/>
      <c r="E10" s="67"/>
      <c r="F10" s="70"/>
      <c r="G10" s="70"/>
      <c r="H10" s="101" t="s">
        <v>115</v>
      </c>
      <c r="I10" s="63"/>
      <c r="J10" s="63"/>
      <c r="K10" s="63"/>
    </row>
    <row r="11" spans="1:15" ht="117.75" customHeight="1" thickBot="1" x14ac:dyDescent="0.3">
      <c r="A11" s="80"/>
      <c r="B11" s="81"/>
      <c r="C11" s="100"/>
      <c r="D11" s="68"/>
      <c r="E11" s="68"/>
      <c r="F11" s="71"/>
      <c r="G11" s="71"/>
      <c r="H11" s="102"/>
      <c r="I11" s="15" t="s">
        <v>116</v>
      </c>
      <c r="J11" s="15" t="s">
        <v>117</v>
      </c>
      <c r="K11" s="16" t="s">
        <v>118</v>
      </c>
    </row>
    <row r="12" spans="1:15" ht="150" customHeight="1" x14ac:dyDescent="0.25">
      <c r="A12" s="74" t="s">
        <v>119</v>
      </c>
      <c r="B12" s="17" t="s">
        <v>120</v>
      </c>
      <c r="C12" s="27" t="s">
        <v>120</v>
      </c>
      <c r="D12" s="17" t="s">
        <v>121</v>
      </c>
      <c r="E12" s="17" t="s">
        <v>101</v>
      </c>
      <c r="F12" s="26">
        <v>0</v>
      </c>
      <c r="G12" s="26">
        <v>0</v>
      </c>
      <c r="H12" s="26">
        <v>0</v>
      </c>
      <c r="I12" s="26">
        <v>0</v>
      </c>
      <c r="J12" s="9">
        <f>IFERROR((1-(I12/H12)),0)</f>
        <v>0</v>
      </c>
      <c r="K12" s="10">
        <f>IFERROR((J12/F12),0)</f>
        <v>0</v>
      </c>
    </row>
    <row r="13" spans="1:15" ht="50.25" customHeight="1" x14ac:dyDescent="0.25">
      <c r="A13" s="75"/>
      <c r="B13" s="18" t="s">
        <v>122</v>
      </c>
      <c r="C13" s="18" t="s">
        <v>123</v>
      </c>
      <c r="D13" s="18" t="s">
        <v>124</v>
      </c>
      <c r="E13" s="18" t="s">
        <v>101</v>
      </c>
      <c r="F13" s="26">
        <v>0</v>
      </c>
      <c r="G13" s="26">
        <v>0</v>
      </c>
      <c r="H13" s="26">
        <v>0</v>
      </c>
      <c r="I13" s="26">
        <v>0</v>
      </c>
      <c r="J13" s="9">
        <f>IFERROR((1-(I13/H13)),0)</f>
        <v>0</v>
      </c>
      <c r="K13" s="10">
        <f>IFERROR((J13/F13),0)</f>
        <v>0</v>
      </c>
    </row>
    <row r="14" spans="1:15" ht="168.95" customHeight="1" x14ac:dyDescent="0.25">
      <c r="A14" s="20" t="s">
        <v>125</v>
      </c>
      <c r="B14" s="47" t="s">
        <v>120</v>
      </c>
      <c r="C14" s="47" t="s">
        <v>120</v>
      </c>
      <c r="D14" s="47" t="s">
        <v>121</v>
      </c>
      <c r="E14" s="47" t="s">
        <v>101</v>
      </c>
      <c r="F14" s="42">
        <v>0</v>
      </c>
      <c r="G14" s="42">
        <v>0</v>
      </c>
      <c r="H14" s="43">
        <v>5140604332</v>
      </c>
      <c r="I14" s="43">
        <v>16686372368</v>
      </c>
      <c r="J14" s="45">
        <f>IFERROR((1-(I14/H14)),0)</f>
        <v>-2.2459943015120194</v>
      </c>
      <c r="K14" s="46">
        <f>IFERROR((J14/F14),0)</f>
        <v>0</v>
      </c>
      <c r="L14" s="38"/>
      <c r="M14" s="38"/>
      <c r="O14" s="38"/>
    </row>
    <row r="15" spans="1:15" ht="79.5" customHeight="1" x14ac:dyDescent="0.25">
      <c r="A15" s="82" t="s">
        <v>126</v>
      </c>
      <c r="B15" s="83" t="s">
        <v>127</v>
      </c>
      <c r="C15" s="18" t="s">
        <v>128</v>
      </c>
      <c r="D15" s="18" t="s">
        <v>129</v>
      </c>
      <c r="E15" s="18" t="s">
        <v>101</v>
      </c>
      <c r="F15" s="26">
        <v>0</v>
      </c>
      <c r="G15" s="26">
        <v>0</v>
      </c>
      <c r="H15" s="26">
        <v>0</v>
      </c>
      <c r="I15" s="26">
        <v>0</v>
      </c>
      <c r="J15" s="9">
        <f>IFERROR((1-(I15/H15)),0)</f>
        <v>0</v>
      </c>
      <c r="K15" s="10">
        <f>IFERROR((J15/F15),0)</f>
        <v>0</v>
      </c>
    </row>
    <row r="16" spans="1:15" ht="15.75" customHeight="1" x14ac:dyDescent="0.25">
      <c r="A16" s="82"/>
      <c r="B16" s="83"/>
      <c r="C16" s="18" t="s">
        <v>130</v>
      </c>
      <c r="D16" s="18" t="s">
        <v>129</v>
      </c>
      <c r="E16" s="18" t="s">
        <v>101</v>
      </c>
      <c r="F16" s="26">
        <v>0</v>
      </c>
      <c r="G16" s="26">
        <v>0</v>
      </c>
      <c r="H16" s="26">
        <v>0</v>
      </c>
      <c r="I16" s="26">
        <v>0</v>
      </c>
      <c r="J16" s="9">
        <f>IFERROR((1-(I16/H16)),0)</f>
        <v>0</v>
      </c>
      <c r="K16" s="10">
        <f>IFERROR((J16/F16),0)</f>
        <v>0</v>
      </c>
    </row>
    <row r="17" spans="1:15" x14ac:dyDescent="0.25">
      <c r="A17" s="82" t="s">
        <v>131</v>
      </c>
      <c r="B17" s="83" t="s">
        <v>132</v>
      </c>
      <c r="C17" s="18" t="s">
        <v>133</v>
      </c>
      <c r="D17" s="18" t="s">
        <v>129</v>
      </c>
      <c r="E17" s="18" t="s">
        <v>101</v>
      </c>
      <c r="F17" s="26">
        <v>0</v>
      </c>
      <c r="G17" s="26">
        <v>0</v>
      </c>
      <c r="H17" s="26">
        <v>0</v>
      </c>
      <c r="I17" s="26">
        <v>0</v>
      </c>
      <c r="J17" s="9">
        <f>IFERROR((1-(I17/H17)),0)</f>
        <v>0</v>
      </c>
      <c r="K17" s="10">
        <f>IFERROR((J17/F17),0)</f>
        <v>0</v>
      </c>
    </row>
    <row r="18" spans="1:15" ht="48" customHeight="1" x14ac:dyDescent="0.25">
      <c r="A18" s="82"/>
      <c r="B18" s="83"/>
      <c r="C18" s="18" t="s">
        <v>134</v>
      </c>
      <c r="D18" s="18" t="s">
        <v>129</v>
      </c>
      <c r="E18" s="18" t="s">
        <v>101</v>
      </c>
      <c r="F18" s="26">
        <v>0</v>
      </c>
      <c r="G18" s="26">
        <v>0</v>
      </c>
      <c r="H18" s="26">
        <v>0</v>
      </c>
      <c r="I18" s="26">
        <v>0</v>
      </c>
      <c r="J18" s="9">
        <f>IFERROR((1-(I18/H18)),0)</f>
        <v>0</v>
      </c>
      <c r="K18" s="10">
        <f>IFERROR((J18/F18),0)</f>
        <v>0</v>
      </c>
    </row>
    <row r="19" spans="1:15" ht="30" x14ac:dyDescent="0.25">
      <c r="A19" s="82"/>
      <c r="B19" s="41" t="s">
        <v>135</v>
      </c>
      <c r="C19" s="41" t="s">
        <v>136</v>
      </c>
      <c r="D19" s="41" t="s">
        <v>137</v>
      </c>
      <c r="E19" s="41" t="s">
        <v>99</v>
      </c>
      <c r="F19" s="55">
        <v>4.2000000000000003E-2</v>
      </c>
      <c r="G19" s="42">
        <v>0</v>
      </c>
      <c r="H19" s="44">
        <v>6343000</v>
      </c>
      <c r="I19" s="44">
        <v>10073600</v>
      </c>
      <c r="J19" s="45">
        <f>IFERROR((1-(I19/H19)),0)</f>
        <v>-0.58814441116191074</v>
      </c>
      <c r="K19" s="46">
        <f>IFERROR((J19/F19),0)</f>
        <v>-14.003438360997874</v>
      </c>
    </row>
    <row r="20" spans="1:15" ht="30" x14ac:dyDescent="0.25">
      <c r="A20" s="82"/>
      <c r="B20" s="83" t="s">
        <v>138</v>
      </c>
      <c r="C20" s="18" t="s">
        <v>139</v>
      </c>
      <c r="D20" s="18" t="s">
        <v>129</v>
      </c>
      <c r="E20" s="18" t="s">
        <v>101</v>
      </c>
      <c r="F20" s="36">
        <v>0</v>
      </c>
      <c r="G20" s="36">
        <v>0</v>
      </c>
      <c r="H20" s="36">
        <v>0</v>
      </c>
      <c r="I20" s="36">
        <v>0</v>
      </c>
      <c r="J20" s="9">
        <f>IFERROR((1-(I20/H20)),0)</f>
        <v>0</v>
      </c>
      <c r="K20" s="10">
        <f>IFERROR((J20/F20),0)</f>
        <v>0</v>
      </c>
    </row>
    <row r="21" spans="1:15" x14ac:dyDescent="0.25">
      <c r="A21" s="82"/>
      <c r="B21" s="83"/>
      <c r="C21" s="18" t="s">
        <v>140</v>
      </c>
      <c r="D21" s="18" t="s">
        <v>129</v>
      </c>
      <c r="E21" s="18" t="s">
        <v>101</v>
      </c>
      <c r="F21" s="36">
        <v>0</v>
      </c>
      <c r="G21" s="36">
        <v>0</v>
      </c>
      <c r="H21" s="31">
        <v>0</v>
      </c>
      <c r="I21" s="39">
        <v>0</v>
      </c>
      <c r="J21" s="9">
        <f>IFERROR((1-(I21/H21)),0)</f>
        <v>0</v>
      </c>
      <c r="K21" s="10">
        <f>IFERROR((J21/F21),0)</f>
        <v>0</v>
      </c>
    </row>
    <row r="22" spans="1:15" ht="82.5" customHeight="1" x14ac:dyDescent="0.25">
      <c r="A22" s="82"/>
      <c r="B22" s="83"/>
      <c r="C22" s="41" t="s">
        <v>141</v>
      </c>
      <c r="D22" s="41" t="s">
        <v>129</v>
      </c>
      <c r="E22" s="41" t="s">
        <v>99</v>
      </c>
      <c r="F22" s="55">
        <v>4.2000000000000003E-2</v>
      </c>
      <c r="G22" s="48">
        <v>0</v>
      </c>
      <c r="H22" s="44">
        <v>0</v>
      </c>
      <c r="I22" s="44">
        <v>0</v>
      </c>
      <c r="J22" s="45">
        <f>IFERROR((1-(I22/H22)),0)</f>
        <v>0</v>
      </c>
      <c r="K22" s="46">
        <f>IFERROR((J22/F22),0)</f>
        <v>0</v>
      </c>
      <c r="N22" s="38"/>
      <c r="O22" s="38"/>
    </row>
    <row r="23" spans="1:15" ht="63.75" customHeight="1" x14ac:dyDescent="0.25">
      <c r="A23" s="82"/>
      <c r="B23" s="83"/>
      <c r="C23" s="18" t="s">
        <v>142</v>
      </c>
      <c r="D23" s="18" t="s">
        <v>143</v>
      </c>
      <c r="E23" s="18" t="s">
        <v>101</v>
      </c>
      <c r="F23" s="36">
        <v>0</v>
      </c>
      <c r="G23" s="36">
        <v>0</v>
      </c>
      <c r="H23" s="36">
        <v>0</v>
      </c>
      <c r="I23" s="36">
        <v>0</v>
      </c>
      <c r="J23" s="9">
        <f>IFERROR((1-(I23/H23)),0)</f>
        <v>0</v>
      </c>
      <c r="K23" s="10">
        <f>IFERROR((J23/F23),0)</f>
        <v>0</v>
      </c>
    </row>
    <row r="24" spans="1:15" ht="188.25" customHeight="1" x14ac:dyDescent="0.25">
      <c r="A24" s="82"/>
      <c r="B24" s="72" t="s">
        <v>144</v>
      </c>
      <c r="C24" s="18" t="s">
        <v>145</v>
      </c>
      <c r="D24" s="18" t="s">
        <v>146</v>
      </c>
      <c r="E24" s="18" t="s">
        <v>101</v>
      </c>
      <c r="F24" s="36">
        <v>0</v>
      </c>
      <c r="G24" s="36">
        <v>0</v>
      </c>
      <c r="H24" s="64">
        <v>0</v>
      </c>
      <c r="I24" s="64">
        <v>0</v>
      </c>
      <c r="J24" s="9">
        <f>IFERROR((1-(I24/H24)),0)</f>
        <v>0</v>
      </c>
      <c r="K24" s="10">
        <f>IFERROR((J24/F24),0)</f>
        <v>0</v>
      </c>
    </row>
    <row r="25" spans="1:15" ht="104.25" customHeight="1" x14ac:dyDescent="0.25">
      <c r="A25" s="82"/>
      <c r="B25" s="73"/>
      <c r="C25" s="18" t="s">
        <v>147</v>
      </c>
      <c r="D25" s="18" t="s">
        <v>148</v>
      </c>
      <c r="E25" s="18" t="s">
        <v>101</v>
      </c>
      <c r="F25" s="36">
        <v>1E-3</v>
      </c>
      <c r="G25" s="36">
        <v>1E-3</v>
      </c>
      <c r="H25" s="65"/>
      <c r="I25" s="65"/>
      <c r="J25" s="9">
        <f>IFERROR((1-(I25/H25)),0)</f>
        <v>0</v>
      </c>
      <c r="K25" s="10">
        <f>IFERROR((J25/F25),0)</f>
        <v>0</v>
      </c>
    </row>
    <row r="26" spans="1:15" ht="90" x14ac:dyDescent="0.25">
      <c r="A26" s="82"/>
      <c r="B26" s="72" t="s">
        <v>149</v>
      </c>
      <c r="C26" s="41" t="s">
        <v>150</v>
      </c>
      <c r="D26" s="41" t="s">
        <v>129</v>
      </c>
      <c r="E26" s="41" t="s">
        <v>99</v>
      </c>
      <c r="F26" s="48">
        <v>0</v>
      </c>
      <c r="G26" s="48">
        <v>0</v>
      </c>
      <c r="H26" s="49">
        <v>0</v>
      </c>
      <c r="I26" s="49">
        <v>0</v>
      </c>
      <c r="J26" s="45">
        <f>IFERROR((1-(I26/H26)),0)</f>
        <v>0</v>
      </c>
      <c r="K26" s="46">
        <f>IFERROR((J26/F26),0)</f>
        <v>0</v>
      </c>
      <c r="M26" s="38"/>
    </row>
    <row r="27" spans="1:15" ht="68.25" customHeight="1" x14ac:dyDescent="0.25">
      <c r="A27" s="82"/>
      <c r="B27" s="73"/>
      <c r="C27" s="18" t="s">
        <v>151</v>
      </c>
      <c r="D27" s="18" t="s">
        <v>129</v>
      </c>
      <c r="E27" s="18" t="s">
        <v>101</v>
      </c>
      <c r="F27" s="36">
        <v>0</v>
      </c>
      <c r="G27" s="36">
        <v>0</v>
      </c>
      <c r="H27" s="36">
        <v>1E-3</v>
      </c>
      <c r="I27" s="36">
        <v>1E-3</v>
      </c>
      <c r="J27" s="9">
        <f>IFERROR((1-(I27/H27)),0)</f>
        <v>0</v>
      </c>
      <c r="K27" s="10">
        <f>IFERROR((J27/F27),0)</f>
        <v>0</v>
      </c>
    </row>
    <row r="28" spans="1:15" x14ac:dyDescent="0.25">
      <c r="A28" s="82"/>
      <c r="B28" s="72" t="s">
        <v>152</v>
      </c>
      <c r="C28" s="18" t="s">
        <v>153</v>
      </c>
      <c r="D28" s="18" t="s">
        <v>129</v>
      </c>
      <c r="E28" s="18" t="s">
        <v>101</v>
      </c>
      <c r="F28" s="36">
        <v>0</v>
      </c>
      <c r="G28" s="36">
        <v>0</v>
      </c>
      <c r="H28" s="36">
        <v>1E-3</v>
      </c>
      <c r="I28" s="36">
        <v>1E-3</v>
      </c>
      <c r="J28" s="9">
        <f>IFERROR((1-(I28/H28)),0)</f>
        <v>0</v>
      </c>
      <c r="K28" s="10">
        <f>IFERROR((J28/F28),0)</f>
        <v>0</v>
      </c>
    </row>
    <row r="29" spans="1:15" x14ac:dyDescent="0.25">
      <c r="A29" s="82"/>
      <c r="B29" s="73"/>
      <c r="C29" s="18" t="s">
        <v>154</v>
      </c>
      <c r="D29" s="18" t="s">
        <v>129</v>
      </c>
      <c r="E29" s="18" t="s">
        <v>101</v>
      </c>
      <c r="F29" s="36">
        <v>0</v>
      </c>
      <c r="G29" s="36">
        <v>0</v>
      </c>
      <c r="H29" s="36">
        <v>1E-3</v>
      </c>
      <c r="I29" s="36">
        <v>1E-3</v>
      </c>
      <c r="J29" s="9">
        <f>IFERROR((1-(I29/H29)),0)</f>
        <v>0</v>
      </c>
      <c r="K29" s="10">
        <f>IFERROR((J29/F29),0)</f>
        <v>0</v>
      </c>
    </row>
    <row r="30" spans="1:15" ht="309" customHeight="1" x14ac:dyDescent="0.25">
      <c r="A30" s="82"/>
      <c r="B30" s="17" t="s">
        <v>155</v>
      </c>
      <c r="C30" s="18" t="s">
        <v>156</v>
      </c>
      <c r="D30" s="18" t="s">
        <v>129</v>
      </c>
      <c r="E30" s="18" t="s">
        <v>101</v>
      </c>
      <c r="F30" s="36">
        <v>0</v>
      </c>
      <c r="G30" s="36">
        <v>0</v>
      </c>
      <c r="H30" s="36">
        <v>0</v>
      </c>
      <c r="I30" s="36">
        <v>0</v>
      </c>
      <c r="J30" s="9">
        <f>IFERROR((1-(I30/H30)),0)</f>
        <v>0</v>
      </c>
      <c r="K30" s="10">
        <f>IFERROR((J30/F30),0)</f>
        <v>0</v>
      </c>
    </row>
    <row r="31" spans="1:15" ht="94.5" customHeight="1" x14ac:dyDescent="0.25">
      <c r="A31" s="82"/>
      <c r="B31" s="18" t="s">
        <v>157</v>
      </c>
      <c r="C31" s="18" t="s">
        <v>158</v>
      </c>
      <c r="D31" s="18" t="s">
        <v>129</v>
      </c>
      <c r="E31" s="18" t="s">
        <v>101</v>
      </c>
      <c r="F31" s="36">
        <v>0</v>
      </c>
      <c r="G31" s="36">
        <v>0</v>
      </c>
      <c r="H31" s="36">
        <v>0</v>
      </c>
      <c r="I31" s="36">
        <v>0</v>
      </c>
      <c r="J31" s="9">
        <f>IFERROR((1-(I31/H31)),0)</f>
        <v>0</v>
      </c>
      <c r="K31" s="10">
        <f>IFERROR((J31/F31),0)</f>
        <v>0</v>
      </c>
    </row>
    <row r="32" spans="1:15" ht="293.45" customHeight="1" x14ac:dyDescent="0.25">
      <c r="A32" s="92" t="s">
        <v>159</v>
      </c>
      <c r="B32" s="72" t="s">
        <v>160</v>
      </c>
      <c r="C32" s="50" t="s">
        <v>161</v>
      </c>
      <c r="D32" s="50" t="s">
        <v>162</v>
      </c>
      <c r="E32" s="41" t="s">
        <v>99</v>
      </c>
      <c r="F32" s="56">
        <v>4.2000000000000003E-2</v>
      </c>
      <c r="G32" s="48">
        <v>0</v>
      </c>
      <c r="H32" s="51">
        <v>6859768</v>
      </c>
      <c r="I32" s="51">
        <v>4707932</v>
      </c>
      <c r="J32" s="54">
        <f>IFERROR((1-(I32/H32)),0)</f>
        <v>0.31368932593638732</v>
      </c>
      <c r="K32" s="54">
        <f>IFERROR((J32/F32),0)</f>
        <v>7.4687934746758877</v>
      </c>
    </row>
    <row r="33" spans="1:11" ht="45" x14ac:dyDescent="0.25">
      <c r="A33" s="93"/>
      <c r="B33" s="95"/>
      <c r="C33" s="37" t="s">
        <v>163</v>
      </c>
      <c r="D33" s="37" t="s">
        <v>162</v>
      </c>
      <c r="E33" s="18" t="s">
        <v>101</v>
      </c>
      <c r="F33" s="59">
        <v>1E-3</v>
      </c>
      <c r="G33" s="59">
        <v>1E-3</v>
      </c>
      <c r="H33" s="60">
        <v>0</v>
      </c>
      <c r="I33" s="32">
        <v>0</v>
      </c>
      <c r="J33" s="9">
        <f>IFERROR((1-(I33/H33)),0)</f>
        <v>0</v>
      </c>
      <c r="K33" s="9">
        <f>IFERROR((J33/F33),0)</f>
        <v>0</v>
      </c>
    </row>
    <row r="34" spans="1:11" ht="291" customHeight="1" thickBot="1" x14ac:dyDescent="0.3">
      <c r="A34" s="94"/>
      <c r="B34" s="96"/>
      <c r="C34" s="52" t="s">
        <v>164</v>
      </c>
      <c r="D34" s="52" t="s">
        <v>165</v>
      </c>
      <c r="E34" s="52" t="s">
        <v>99</v>
      </c>
      <c r="F34" s="57">
        <v>4.2000000000000003E-2</v>
      </c>
      <c r="G34" s="58">
        <v>0</v>
      </c>
      <c r="H34" s="53">
        <v>34100770</v>
      </c>
      <c r="I34" s="53">
        <v>31237360</v>
      </c>
      <c r="J34" s="45">
        <f>IFERROR((1-(I34/H34)),0)</f>
        <v>8.3969071666123662E-2</v>
      </c>
      <c r="K34" s="45">
        <f>IFERROR((J34/F34),0)</f>
        <v>1.9992636110981823</v>
      </c>
    </row>
    <row r="35" spans="1:11" x14ac:dyDescent="0.25">
      <c r="I35" s="33"/>
    </row>
    <row r="36" spans="1:11" ht="51" customHeight="1" x14ac:dyDescent="0.25">
      <c r="A36" s="62" t="s">
        <v>166</v>
      </c>
      <c r="B36" s="62"/>
      <c r="C36" s="62"/>
      <c r="D36" s="62"/>
      <c r="E36" s="62"/>
      <c r="F36" s="62"/>
      <c r="G36" s="62"/>
      <c r="I36" s="38"/>
    </row>
    <row r="37" spans="1:11" ht="60.75" customHeight="1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</row>
  </sheetData>
  <mergeCells count="37">
    <mergeCell ref="H8:H9"/>
    <mergeCell ref="I9:K9"/>
    <mergeCell ref="A37:K37"/>
    <mergeCell ref="C1:K1"/>
    <mergeCell ref="I2:K2"/>
    <mergeCell ref="I4:K4"/>
    <mergeCell ref="B2:G2"/>
    <mergeCell ref="B4:G4"/>
    <mergeCell ref="B3:G3"/>
    <mergeCell ref="I10:K10"/>
    <mergeCell ref="A32:A34"/>
    <mergeCell ref="B32:B34"/>
    <mergeCell ref="I24:I25"/>
    <mergeCell ref="C8:C11"/>
    <mergeCell ref="H10:H11"/>
    <mergeCell ref="B5:G5"/>
    <mergeCell ref="I5:K5"/>
    <mergeCell ref="A6:K6"/>
    <mergeCell ref="A7:G7"/>
    <mergeCell ref="B15:B16"/>
    <mergeCell ref="A15:A16"/>
    <mergeCell ref="F8:F11"/>
    <mergeCell ref="I7:K7"/>
    <mergeCell ref="A36:G36"/>
    <mergeCell ref="I8:J8"/>
    <mergeCell ref="H24:H25"/>
    <mergeCell ref="E8:E11"/>
    <mergeCell ref="G8:G11"/>
    <mergeCell ref="D8:D11"/>
    <mergeCell ref="B24:B25"/>
    <mergeCell ref="A12:A13"/>
    <mergeCell ref="A8:B11"/>
    <mergeCell ref="A17:A31"/>
    <mergeCell ref="B17:B18"/>
    <mergeCell ref="B20:B23"/>
    <mergeCell ref="B26:B27"/>
    <mergeCell ref="B28:B29"/>
  </mergeCells>
  <dataValidations count="12">
    <dataValidation allowBlank="1" showInputMessage="1" showErrorMessage="1" prompt="Defina la referencia que se usará  para medir el rubro o componente. Ejem. Metro cúbico, personas, horas, entre otros." sqref="D8:D11" xr:uid="{8B7F1DAB-D0BE-447E-BF41-349ACE5ACDFB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C3977F30-0FD3-4CFB-8D87-53B1BB93D8E4}"/>
    <dataValidation allowBlank="1" showInputMessage="1" showErrorMessage="1" prompt="Si en la celda &quot;E&quot;, selecionó SI, defina una meta en porcentaje para mantener o reducir el gasto en la vigencia. (En giros presupuestales)" sqref="F8:F11" xr:uid="{95CC4AF6-8493-4B68-83CA-1520B99B442F}"/>
    <dataValidation allowBlank="1" showInputMessage="1" showErrorMessage="1" prompt="Si en la celda &quot;E&quot;, selecionó SI, defina una meta en porcentaje para mantener o reducir el gasto en la vigencia. (En unidad de medida)" sqref="G8:G11" xr:uid="{1579A240-EB9F-4DE1-AD46-E1D7E0ECA6D6}"/>
    <dataValidation allowBlank="1" showInputMessage="1" showErrorMessage="1" prompt="Relacione los giros realizados  en el  periodo de reporte para el rubro y el componente. Valores en pesos." sqref="I11" xr:uid="{E49A6B6B-A7F8-400E-A3AB-2AD65B3C6048}"/>
    <dataValidation allowBlank="1" showInputMessage="1" showErrorMessage="1" prompt="Escribir el otro sector que no se encuentra en la lista desplegable" sqref="B3:G3" xr:uid="{F9092294-8270-471A-B82A-312318DBC9A5}"/>
    <dataValidation allowBlank="1" showInputMessage="1" showErrorMessage="1" prompt="Relacione los giros realizados  en el  mismo periodo del año anterior, relacionados con el rubro y el componente. valores en pesos." sqref="H10:H11" xr:uid="{F99DE226-AA96-4256-8705-CC9D495DC7B9}"/>
    <dataValidation allowBlank="1" showInputMessage="1" showErrorMessage="1" prompt="Solo aplica para gastos de funcionamiento." sqref="A8:B11" xr:uid="{6DC93357-310F-4FC4-8A5C-31BCFB21088A}"/>
    <dataValidation type="list" allowBlank="1" showInputMessage="1" showErrorMessage="1" sqref="I2" xr:uid="{555D3FC7-D393-4C54-B073-61E37F8124ED}">
      <formula1>INDIRECT(E2)</formula1>
    </dataValidation>
    <dataValidation type="list" allowBlank="1" showInputMessage="1" showErrorMessage="1" sqref="J2" xr:uid="{B131AF15-23E4-4524-94F0-9A463EB797B6}">
      <formula1>INDIRECT(G2)</formula1>
    </dataValidation>
    <dataValidation type="list" allowBlank="1" showInputMessage="1" showErrorMessage="1" sqref="K2" xr:uid="{84CDD312-D686-4182-91FE-F5E378C5CF45}">
      <formula1>INDIRECT(#REF!)</formula1>
    </dataValidation>
    <dataValidation allowBlank="1" showInputMessage="1" showErrorMessage="1" prompt="Escribir la otra entidad que no se encuentra en la lista desplegable" sqref="J3:K3" xr:uid="{275D534C-B05D-4A99-8E56-222EF34B8346}"/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58B991B-AA7E-4281-AB36-CD2ABB005FE7}">
          <x14:formula1>
            <xm:f>datos!$E$12:$E$13</xm:f>
          </x14:formula1>
          <xm:sqref>B5</xm:sqref>
        </x14:dataValidation>
        <x14:dataValidation type="list" allowBlank="1" showInputMessage="1" showErrorMessage="1" xr:uid="{F19A69CB-3502-4D12-A229-9214A175279D}">
          <x14:formula1>
            <xm:f>datos!$D$27:$D$31</xm:f>
          </x14:formula1>
          <xm:sqref>B4</xm:sqref>
        </x14:dataValidation>
        <x14:dataValidation type="list" showInputMessage="1" showErrorMessage="1" xr:uid="{272466DC-4FE9-46FE-B81A-A6633999CA09}">
          <x14:formula1>
            <xm:f>datos!$D$2:$T$2</xm:f>
          </x14:formula1>
          <xm:sqref>B2:G2</xm:sqref>
        </x14:dataValidation>
        <x14:dataValidation type="list" allowBlank="1" showInputMessage="1" showErrorMessage="1" xr:uid="{7EC5BC0C-F861-481B-B9E6-0E11AAEA4C97}">
          <x14:formula1>
            <xm:f>datos!$F$27:$F$28</xm:f>
          </x14:formula1>
          <xm:sqref>E12:E34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tablas</vt:lpstr>
      <vt:lpstr>formato captura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Patricia Casas Betancourt</dc:creator>
  <cp:keywords/>
  <dc:description/>
  <cp:lastModifiedBy>Manuel Alejandro Rodriguez Sierra</cp:lastModifiedBy>
  <cp:revision/>
  <dcterms:created xsi:type="dcterms:W3CDTF">2021-10-14T18:59:05Z</dcterms:created>
  <dcterms:modified xsi:type="dcterms:W3CDTF">2026-02-24T20:37:51Z</dcterms:modified>
  <cp:category/>
  <cp:contentStatus/>
</cp:coreProperties>
</file>