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guela.ramirez\Downloads\"/>
    </mc:Choice>
  </mc:AlternateContent>
  <xr:revisionPtr revIDLastSave="0" documentId="13_ncr:1_{2DB88CC1-D93F-47E7-9020-0893333FBF31}" xr6:coauthVersionLast="47" xr6:coauthVersionMax="47" xr10:uidLastSave="{00000000-0000-0000-0000-000000000000}"/>
  <bookViews>
    <workbookView xWindow="-120" yWindow="-120" windowWidth="29040" windowHeight="15720" xr2:uid="{00000000-000D-0000-FFFF-FFFF00000000}"/>
  </bookViews>
  <sheets>
    <sheet name="CPS-POR AREAS EN EJECUCION" sheetId="2" r:id="rId1"/>
  </sheets>
  <externalReferences>
    <externalReference r:id="rId2"/>
    <externalReference r:id="rId3"/>
  </externalReferences>
  <definedNames>
    <definedName name="_xlnm._FilterDatabase" localSheetId="0" hidden="1">'CPS-POR AREAS EN EJECUCION'!$B$3:$AB$218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03" i="2" l="1"/>
  <c r="P203" i="2"/>
  <c r="O203" i="2"/>
  <c r="K203" i="2"/>
  <c r="Y198" i="2"/>
  <c r="X198" i="2"/>
  <c r="W198" i="2" s="1"/>
  <c r="K198" i="2"/>
  <c r="Y175" i="2"/>
  <c r="X175" i="2"/>
  <c r="W175" i="2" s="1"/>
  <c r="M175" i="2"/>
  <c r="Y97" i="2"/>
  <c r="X97" i="2"/>
  <c r="W97" i="2" s="1"/>
  <c r="K97" i="2"/>
  <c r="M97" i="2" s="1"/>
  <c r="Y13" i="2"/>
  <c r="X13" i="2"/>
  <c r="W13" i="2" s="1"/>
  <c r="K13" i="2"/>
  <c r="M13" i="2" s="1"/>
  <c r="P13" i="2"/>
  <c r="O13" i="2"/>
  <c r="P175" i="2"/>
  <c r="O175" i="2"/>
  <c r="O198" i="2"/>
  <c r="P198" i="2"/>
  <c r="O97" i="2"/>
  <c r="P97" i="2"/>
</calcChain>
</file>

<file path=xl/sharedStrings.xml><?xml version="1.0" encoding="utf-8"?>
<sst xmlns="http://schemas.openxmlformats.org/spreadsheetml/2006/main" count="2184" uniqueCount="891">
  <si>
    <t>NUMERO DEL CONTRATO</t>
  </si>
  <si>
    <t>CPS-101-2024</t>
  </si>
  <si>
    <t>CPS-104-2024</t>
  </si>
  <si>
    <t>CPS-111-2024</t>
  </si>
  <si>
    <t>CPS-113-2024</t>
  </si>
  <si>
    <t>CPS-118-2024</t>
  </si>
  <si>
    <t>CPS-173-2024</t>
  </si>
  <si>
    <t>CPS-175-2024</t>
  </si>
  <si>
    <t>CPS-177-2024</t>
  </si>
  <si>
    <t>CPS-178-2024</t>
  </si>
  <si>
    <t>CPS-196-2024</t>
  </si>
  <si>
    <t>CPS-280-2024</t>
  </si>
  <si>
    <t>CPS-289-2024</t>
  </si>
  <si>
    <t>CPS-315-2024</t>
  </si>
  <si>
    <t>CPS-323-2024</t>
  </si>
  <si>
    <t>CPS-340-2024</t>
  </si>
  <si>
    <t>CPS-364-2024</t>
  </si>
  <si>
    <t>CPS-370-2024</t>
  </si>
  <si>
    <t>NOMBRE DEL CONTRATISTA</t>
  </si>
  <si>
    <t>SARA YENIFER PACHECO NUÑEZ</t>
  </si>
  <si>
    <t>CLARA INES ROMERO REYES</t>
  </si>
  <si>
    <t>HENRY ALONSO ARIZA GRANADOS</t>
  </si>
  <si>
    <t>JOSE IGNACIO LEURO CARVAJAL</t>
  </si>
  <si>
    <t>RONALD ESTEBAN PAEZ MUÑOZ</t>
  </si>
  <si>
    <t>SONIA PATRICIA HERNANDEZ</t>
  </si>
  <si>
    <t>CAMILO ANDRES GOMEZ CUBILLOS</t>
  </si>
  <si>
    <t xml:space="preserve">MARTHA CECILIA PRIETO LOZANO </t>
  </si>
  <si>
    <t xml:space="preserve">CARLOS ALBERTO QUIROGA LARA </t>
  </si>
  <si>
    <t>EDWIN BENAVIDES DOMINGUEZ</t>
  </si>
  <si>
    <t xml:space="preserve">SANDRA ROCIO VARGAS HERNANDEZ </t>
  </si>
  <si>
    <t>LEYLA JANETH REY CASTILLO</t>
  </si>
  <si>
    <t>JUAN PABLO ROSERO GONZALEZ</t>
  </si>
  <si>
    <t xml:space="preserve">CAMILO ANDRES ARIAS GOMEZ </t>
  </si>
  <si>
    <t>JUAN CARLOS RIAÑO MORA</t>
  </si>
  <si>
    <t>GERMAN SANCHEZ SANCHEZ</t>
  </si>
  <si>
    <t>MARIA ANGELICA VINCHIRA</t>
  </si>
  <si>
    <t>FECHA DE SUSCRIPCION DEL CONTRATO</t>
  </si>
  <si>
    <t>FECHA DE INICIO</t>
  </si>
  <si>
    <t>FECHA DE TERMINACIÓN</t>
  </si>
  <si>
    <t>PRESTAR LOS SERVICIOS PROFESIONALES PARA LA REVISIÓN Y/O ELABORACIÓN DE LOS DOCUMENTOS Y GESTIONES PROVENIENTES DE LAS DIFERENTES ÁREAS RELACIONADAS CON TEMAS ADMINISTRATIVOS CONTABLES Y FINANCIEROS DEL FONDO DE DESARROLLO LOCAL DE RAFAEL URIBE URIBE.</t>
  </si>
  <si>
    <t xml:space="preserve">APOYAR TÉCNICAMENTE A LOS RESPONSABLES E INTEGRANTES DE LOS PROCESOS EN LA IMPLEMENTACIÓN DE HERRAMIENTAS DE GESTIÓN, SIGUIENDO LOS LINEAMIENTOS METODOLÓGICOS ESTABLECIDOS POR LA OFICINA ASESORA DE PLANEACIÓN DE LA SECRETARÍA DISTRITAL DE GOBIERNO	 </t>
  </si>
  <si>
    <t>PRESTAR SERVICIOS PROFESIONALES PARA APOYAR AL AREA DE GESTION DE DESARROLLO LOCAL PARA APOYAR A LA ADMINISTRACION EN LA FORMULACION Y SEGUIMIENTO A LOS PROYECTOS DE INVERSION Y GASTOS DE FUNCIONAMIENTO DEL PROYECTO DE FORTALECIMIENTO INSTITUCIONAL DE LA ALCALDIA LOCAL</t>
  </si>
  <si>
    <t>PRESTAR LOS SERVICIOS PROFESIONALES PARA APOYAR EN TEMAS ECONÓMICOS Y ADMINISTRATIVOS PROPIOS DE LA GESTIÓN DEL DESPACHO DE LA ALCALDIA LOCAL DE RAFAEL URIBE URIBE, ASI COMO, EN EL ANALISIS DE LOS DOCUMENTOS QUE SE LE ENCOMIENDEN, SEGUIMIENTO DE ESTRATEGIAS Y EMISIÓN DE LINEAMIENTOS QUE COADYUVEN AL FORTALECIMIENTO INSTITUCIONAL DE LA ALCALDIA LOCAL</t>
  </si>
  <si>
    <t>PRESTAR SERVICIOS DE APOYO EN LAS LABORES ADMINISTRATIVAS Y OPERATIVAS QUE SE REQUIERAN EN EL ÁREA DE GESTION DESARROLLO LOCAL DE LA ALCALDIA LOCAL DE RAFAEL URIBE URIBE.</t>
  </si>
  <si>
    <t>PRESTAR SERVICIOS DE APOYO EN LAS LABORES ADMINISTRATIVAS Y OPERATIVAS QUE SE REQUIERAN EN EL ÁREA DE GESTION DESARROLLO LOCAL DE LA ALCALDIA LOCAL DE RAFAEL URIBE URIBE</t>
  </si>
  <si>
    <t>PRESTAR LOS SERVICIOS PROFESIONALES AL DESPACHO DE LA ALCALDÍA LOCAL DE RAFAEL URIBE URIBE EN EL ANÁLISIS, TRÁMITE, CONCEPTUALIZACIÓN DE ACCIONES Y LINEAMIENTOS EN LOS PROCESOS DE LA GESTIÓN PÚBLICA QUE SE REQUIERA</t>
  </si>
  <si>
    <t>PRESTAR SERVICIOS PROFESIONALES PARA EL DESARROLLO Y SEGUIMIENTO DE LOS PLANES, PROGRAMAS Y PROYECTOS RELACIONADOS CON EL COMPONENTE DE SEGURIDAD Y SALUD EN EL TRABAJO QUE SEAN ORIENTADOS POR LA DIRECCION DE GESTION DE TALENTO HUMANO Y QUE SE ENCUENTRAN A CARGO DEL AREA DE GESTION DE DESARROLLO LOCAL DE LA ALACLADIA DE RAFAEL URIBE URIBE</t>
  </si>
  <si>
    <t>PRESTAR SERVICIOS TECNICOS A LA ALCALDÍA LOCAL EN EL ADECUADO MANEJO DE LOS DOCUMENTOS OFICIALES, MEDIANTE LA SOCIALIZACIÓN, IMPLEMENTACIÓN, MONITOREO Y SEGUIMIENTO AL APLICATIVO ORFEO, EN LAS DIFERENTES DEPENDENCIAS, CON ÉNFASIS EN EL CDI DEL AREA DE GESTION DE DESARROLLO LOCAL.</t>
  </si>
  <si>
    <t>PRESTAR LOS SERVICIOS PROFESIONALES PARA EL CUMPLIMIENTO DE LOS PROCESOS, PROCEDIMIENTOS E INSTRUCTIVOS DEL SISTEMA INTEGRADO DE GESTIÓN, RELACIONADOS CON LA GESTION ADMINISTRATIVA DE LA ALCALDIA LOCAL DE RAFAEL URIBE URIBE</t>
  </si>
  <si>
    <t>PRESTAR SUS SERVICIOS PROFESIONALES PARA APOYAR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t>
  </si>
  <si>
    <t>PRESTAR SERVICIOS DE APOYO A LA GESTIÓN ADMINISTRATIVA Y DE ATENCION AL CIUDADANO DEL AREA DE GESTION DE DESARROLLO LOCAL DE LA ALCALDÍA LOCAL DE RAFAEL URIBE URIBE</t>
  </si>
  <si>
    <t>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LOCAL</t>
  </si>
  <si>
    <t>PRESTAR LOS SERVICIOS COMO OPERADOR DE MAQUINARIA AMARILLA AL SERVICIO DE LA ADMINISTRACION LOCAL DE RAFAEL URIBE URIBE EN LA REALIZACIÓN DE LA EJECUCION DEL PROYECTO NO1685 MOVILIDAD MULTIMODAL INCLUYENTE Y SOSTENIBLE EN RAFAEL URIBE URIBE, ASÍ COMO APOYAR LAS DEMÁSACTIVIDADES QUE SE GENEREN EN ELÁREA DE GESTIÓN DEL DESARROLLO LOCA</t>
  </si>
  <si>
    <t>PRESTAR LOS SERVICIOS PROFESIONALES EN EL AREA DE GESTION DE DESARROLLO LOCAL DESARROLLANDO LAS DIFERENTES ACTIVIDADES A CARGO DE ESTA DEPENDENCIA EN TEMAS RELACIONADOS CON LA GESTION DE BIENES E INVENTARIOS DE CONFORMIDAD CON LA NATURALEZA DEL SERVICIO Y LOS ESTUDIOS PREVIOS.</t>
  </si>
  <si>
    <t>PLAZO INICIAL DE EJECUCIÓN EN DIAS</t>
  </si>
  <si>
    <t>PLAZO INICIAL DE EJECUCIÓN  EN MESES</t>
  </si>
  <si>
    <t>VALOR INICIAL</t>
  </si>
  <si>
    <t>HONORARIOS MENSUALES</t>
  </si>
  <si>
    <t>ENLACE EN SECOP II</t>
  </si>
  <si>
    <t>TIPO DE CONTRATO</t>
  </si>
  <si>
    <t>META A LA QUE APUNTA (NUMERO)</t>
  </si>
  <si>
    <t>META A LA QUE APUNTA (NOMBRE)</t>
  </si>
  <si>
    <t xml:space="preserve"> DE RUBRO PRESUPUESTAL AFECTADO</t>
  </si>
  <si>
    <t>NUMERO DE ADICIONES</t>
  </si>
  <si>
    <t>FECHA DE ADICIÓN</t>
  </si>
  <si>
    <t>VALOR TOTAL ADICIONES</t>
  </si>
  <si>
    <t>NUMERO DE PRORROGAS</t>
  </si>
  <si>
    <t>FECHA DE PRORROGA</t>
  </si>
  <si>
    <t>DIAS PRORROGADOS</t>
  </si>
  <si>
    <t xml:space="preserve">PLAZO FINAL DE EJECUCION MESES </t>
  </si>
  <si>
    <t>PLAZO FINAL DE EJECUCION, INCLUIDAS LAS PRORROGAS</t>
  </si>
  <si>
    <t>VALOR TOTAL CONTRATO INCLUIDA ADICIÓN</t>
  </si>
  <si>
    <t>Tipología espeCifiCa</t>
  </si>
  <si>
    <t>AREA</t>
  </si>
  <si>
    <t>Estado de contrato</t>
  </si>
  <si>
    <t>https://community.secop.gov.co/Public/Tendering/OpportunityDetail/Index?noticeUID=CO1.NTC.5843143&amp;isFromPublicArea=True&amp;isModal=False</t>
  </si>
  <si>
    <t>Contratos de prestación de servicios profesionales y de apoyo a la gestión</t>
  </si>
  <si>
    <t xml:space="preserve">Gestion publica transparente y que mide cuentas  la ciudadania en rafael uribe uribe </t>
  </si>
  <si>
    <t>O23011605570000001697</t>
  </si>
  <si>
    <t xml:space="preserve">31 31-Servicios Profesionales </t>
  </si>
  <si>
    <t>ADMINISTRATIVA</t>
  </si>
  <si>
    <t>En ejecución</t>
  </si>
  <si>
    <t>https://community.secop.gov.co/Public/Tendering/OpportunityDetail/Index?noticeUID=CO1.NTC.5884187&amp;isFromPublicArea=True&amp;isModal=False</t>
  </si>
  <si>
    <t>CARLOS ANDRES ESQUIAQUI RANGEL</t>
  </si>
  <si>
    <t>https://community.secop.gov.co/Public/Tendering/OpportunityDetail/Index?noticeUID=CO1.NTC.5882864&amp;isFromPublicArea=True&amp;isModal=False</t>
  </si>
  <si>
    <t>https://community.secop.gov.co/Public/Tendering/OpportunityDetail/Index?noticeUID=CO1.NTC.5935507&amp;isFromPublicArea=True&amp;isModal=False</t>
  </si>
  <si>
    <t>https://community.secop.gov.co/Public/Tendering/OpportunityDetail/Index?noticeUID=CO1.NTC.5935319&amp;isFromPublicArea=True&amp;isModal=False</t>
  </si>
  <si>
    <t xml:space="preserve">ADMINISTRATIVA </t>
  </si>
  <si>
    <t>https://community.secop.gov.co/Public/Tendering/OpportunityDetail/Index?noticeUID=CO1.NTC.6074704&amp;isFromPublicArea=True&amp;isModal=False</t>
  </si>
  <si>
    <t xml:space="preserve">33 33-Servicios Apoyo a la Gestion de la Entidad (servicios administrativos) </t>
  </si>
  <si>
    <t>https://community.secop.gov.co/Public/Tendering/OpportunityDetail/Index?noticeUID=CO1.NTC.6074130&amp;isFromPublicArea=True&amp;isModal=False</t>
  </si>
  <si>
    <t>https://community.secop.gov.co/Public/Tendering/OpportunityDetail/Index?noticeUID=CO1.NTC.6096039&amp;isFromPublicArea=True&amp;isModal=False</t>
  </si>
  <si>
    <t>https://community.secop.gov.co/Public/Tendering/OpportunityDetail/Index?noticeUID=CO1.NTC.6073578&amp;isFromPublicArea=True&amp;isModal=False</t>
  </si>
  <si>
    <t>https://community.secop.gov.co/Public/Tendering/OpportunityDetail/Index?noticeUID=CO1.NTC.6177865&amp;isFromPublicArea=True&amp;isModal=False</t>
  </si>
  <si>
    <t>https://community.secop.gov.co/Public/Tendering/OpportunityDetail/Index?noticeUID=CO1.NTC.6326483&amp;isFromPublicArea=True&amp;isModal=False</t>
  </si>
  <si>
    <t>https://community.secop.gov.co/Public/Tendering/OpportunityDetail/Index?noticeUID=CO1.NTC.6353096&amp;isFromPublicArea=True&amp;isModal=False</t>
  </si>
  <si>
    <t>https://community.secop.gov.co/Public/Tendering/OpportunityDetail/Index?noticeUID=CO1.NTC.6608670&amp;isFromPublicArea=True&amp;isModal=False</t>
  </si>
  <si>
    <t>https://community.secop.gov.co/Public/Tendering/OpportunityDetail/Index?noticeUID=CO1.NTC.6618816&amp;isFromPublicArea=True&amp;isModal=False</t>
  </si>
  <si>
    <t>https://community.secop.gov.co/Public/Tendering/OpportunityDetail/Index?noticeUID=CO1.NTC.6676133&amp;isFromPublicArea=True&amp;isModal=False</t>
  </si>
  <si>
    <t>https://community.secop.gov.co/Public/Tendering/OpportunityDetail/Index?noticeUID=CO1.NTC.6719390&amp;isFromPublicArea=True&amp;isModal=False</t>
  </si>
  <si>
    <t>Celebrado o por iniciar</t>
  </si>
  <si>
    <t>https://community.secop.gov.co/Public/Tendering/OpportunityDetail/Index?noticeUID=CO1.NTC.6742619&amp;isFromPublicArea=True&amp;isModal=False</t>
  </si>
  <si>
    <t>CPS-064-2024</t>
  </si>
  <si>
    <t>https://community.secop.gov.co/Public/Tendering/OpportunityDetail/Index?noticeUID=CO1.NTC.5840973&amp;isFromPublicArea=True&amp;isModal=False</t>
  </si>
  <si>
    <t>CARLOS ALBERTO ESCOBAR LARA</t>
  </si>
  <si>
    <t>PRESTAR LOS SERVICIOS DE APOYO TECNICO EN LA GESTIÓN EN LAS LABORES ADMINISTRATIVAS, OPERATIVAS Y LOGÍSTICAS QUE SE REQUIERAN EN EL ÁREA DE GESTIÓN DEL DESARROLLO DE LA ALCALDÍA LOCAL DE RAFAEL URIBE URIBE</t>
  </si>
  <si>
    <t xml:space="preserve">ALMACEN </t>
  </si>
  <si>
    <t>CPS-076-2024</t>
  </si>
  <si>
    <t>https://community.secop.gov.co/Public/Tendering/OpportunityDetail/Index?noticeUID=CO1.NTC.5841763&amp;isFromPublicArea=True&amp;isModal=False</t>
  </si>
  <si>
    <t xml:space="preserve">JUAN CARLOS JIMENEZ MENESES </t>
  </si>
  <si>
    <t>PRESTAR LOS SERVICIOS DE APOYO A LA GESTIÓN EN LAS LABORES ADMINISTRATIVAS, OPERATIVAS Y LOGISTICAS QUE SE REQUIERAN EN EL ÁREA DE GESTIÓN DEL DESARROLLO DE LA ALCALDÍA LOCAL DE RAFAEL URIBE URIBE.</t>
  </si>
  <si>
    <t>CPS-105-2024</t>
  </si>
  <si>
    <t>https://community.secop.gov.co/Public/Tendering/OpportunityDetail/Index?noticeUID=CO1.NTC.5916056&amp;isFromPublicArea=True&amp;isModal=False</t>
  </si>
  <si>
    <t xml:space="preserve">CARLOS GIOVANNY CASTELLANOS GUZMAN </t>
  </si>
  <si>
    <t>CPS-120-2024</t>
  </si>
  <si>
    <t>https://community.secop.gov.co/Public/Tendering/OpportunityDetail/Index?noticeUID=CO1.NTC.5939958&amp;isFromPublicArea=True&amp;isModal=False</t>
  </si>
  <si>
    <t xml:space="preserve">PABLO ALEJANDRO MESA GONZALEZ </t>
  </si>
  <si>
    <t>PRESTAR SERVICIOS DE APOYO AL AREA DE DESARROLLO LOCAL EN EL CENTRO DE DOCUMENTACION E INFORMACION (CDI) EN EL MANEJO DE LAS COMUNICACIONES DE ENTRADA, INTERNAS Y EXTERNAS Y EN LA ATENCION A LOS CIUDADANOS EN LOS DIFERENTES CANALES ESTABLECIDOS POR LA ENTIDAD.</t>
  </si>
  <si>
    <t>CDI</t>
  </si>
  <si>
    <t>CPS-170-2024</t>
  </si>
  <si>
    <t>https://community.secop.gov.co/Public/Tendering/OpportunityDetail/Index?noticeUID=CO1.NTC.6087454&amp;isFromPublicArea=True&amp;isModal=False</t>
  </si>
  <si>
    <t xml:space="preserve">CARLOS  ARTURO SULVARAN </t>
  </si>
  <si>
    <t>PRESTAR SERVICIOS DE APOYO ADMINISTRATIVO Y ASISTENCIAL A LA ALCALDÍA LOCAL DE RAFAEL URIBE URIBE EN EL CENTRO DE INFORMACIÓN Y DOCUMENTACIÓN (CDI), PARA LA ENTREGA Y NOTIFICACIÓN DE CORRESPONDENCIA GENERADA POR LA ENTIDAD.</t>
  </si>
  <si>
    <t>CPS-171-2024</t>
  </si>
  <si>
    <t>https://community.secop.gov.co/Public/Tendering/OpportunityDetail/Index?noticeUID=CO1.NTC.6120357&amp;isFromPublicArea=True&amp;isModal=False</t>
  </si>
  <si>
    <t>WILSON MIGUEL CARRANZA SIERRA</t>
  </si>
  <si>
    <t>PRESTAR SERVICIOS DE APOYO ADMINISTRATIVO Y ASISTENCIAL A LA ALCALDÍA LOCAL DE RAFAEL URIBE URIBE EN EL CENTRO DE INFORMACIÓN Y DOCUMENTACIÓN (CDI), PARA LA ENTREGA Y NOTIFICACIÓN DE CORRESPONDENCIA GENERADA POR LA ENTIDAD</t>
  </si>
  <si>
    <t>CPS-172-2024</t>
  </si>
  <si>
    <t>https://community.secop.gov.co/Public/Tendering/OpportunityDetail/Index?noticeUID=CO1.NTC.6087694&amp;isFromPublicArea=True&amp;isModal=False</t>
  </si>
  <si>
    <t>RUXLAN ENRIQUE PALACIOS</t>
  </si>
  <si>
    <t>CPS-262-2024</t>
  </si>
  <si>
    <t>https://community.secop.gov.co/Public/Tendering/OpportunityDetail/Index?noticeUID=CO1.NTC.6295354&amp;isFromPublicArea=True&amp;isModal=False</t>
  </si>
  <si>
    <t xml:space="preserve">NIDIA CONSUELO MARROQUIN RODRIGUEZ </t>
  </si>
  <si>
    <t>PRESTAR SERVICIOS DE APOYO AL ÁREA DE DESARROLLO LOCAL EN EL CENTRO DE DOCUMENTACIÓN E INFORMACIÓN (CDI) EN EL MANEJO DE LAS COMUNICACIONES DE ENTRADA, INTERNAS Y EXTERNAS Y EN LA ATENCIÓN A LOS CIUDADANOS EN LOS DIFERENTES CANALES ESTABLECIDOS POR LA ENTIDAD</t>
  </si>
  <si>
    <t>CPS-281-2024</t>
  </si>
  <si>
    <t>https://community.secop.gov.co/Public/Tendering/OpportunityDetail/Index?noticeUID=CO1.NTC.6345222&amp;isFromPublicArea=True&amp;isModal=False</t>
  </si>
  <si>
    <t>JAIME HERNANDO RIVERA PINZON</t>
  </si>
  <si>
    <t>CPS-285-2024</t>
  </si>
  <si>
    <t>https://community.secop.gov.co/Public/Tendering/OpportunityDetail/Index?noticeUID=CO1.NTC.6326117&amp;isFromPublicArea=True&amp;isModal=False</t>
  </si>
  <si>
    <t xml:space="preserve">ALVARO CASTAÑEDA ALDANA </t>
  </si>
  <si>
    <t>PRESTAR SERVICIOS DE APOYO ADMINISTRATIVO Y ASISTENCIAL A LA ALCALDIA LOCAL DE RAFAEL URIBE URIBE EN EL CENTRO DE INFORMACIÓN Y DOCUMENTACIÓN (CDI), PARA LA ENTREGA Y NOTIFICACIÓN DE CORRESPONDENCIA GENERADA POR LA ENTIDAD</t>
  </si>
  <si>
    <t>CPS-243-2024</t>
  </si>
  <si>
    <t>https://community.secop.gov.co/Public/Tendering/OpportunityDetail/Index?noticeUID=CO1.NTC.6286547&amp;isFromPublicArea=True&amp;isModal=False</t>
  </si>
  <si>
    <t>JAVIER BASTIDAS ROMERO</t>
  </si>
  <si>
    <t>PRESTAR LOS SERVICIOS PERSONALES DE APOYO A LA GESTIÓN EN LA CONDUCCIÓN DE LOS VEHÍCULOS LIVIANOS A CARGO DEL FONDO DE DESARROLLO LOCAL DE RAFAEL URIBE URIBE</t>
  </si>
  <si>
    <t>CPS-071-2024</t>
  </si>
  <si>
    <t>https://community.secop.gov.co/Public/Tendering/OpportunityDetail/Index?noticeUID=CO1.NTC.5840308&amp;isFromPublicArea=True&amp;isModal=False</t>
  </si>
  <si>
    <t xml:space="preserve">NICOLAS MORENO SÁNCHEZ  </t>
  </si>
  <si>
    <t>PRESTAR LOS SERVICIOS PROFESIONALES EN EL ÁREA DE GESTIÓN DE DESARROLLO LOCAL APOYANDO LA GESTION, ANALISIS Y SEGUIMIENTO DE LA INFORMACIÓN FINANCIERA, CONTABLE Y PRESUPUESTAL EN CUMPLIMIENTO AL MARCO NORMATIVO APLICABLE.</t>
  </si>
  <si>
    <t>CONTABILIDAD</t>
  </si>
  <si>
    <t>CPS-073-2024</t>
  </si>
  <si>
    <t>https://community.secop.gov.co/Public/Tendering/OpportunityDetail/Index?noticeUID=CO1.NTC.5842233&amp;isFromPublicArea=True&amp;isModal=False</t>
  </si>
  <si>
    <t xml:space="preserve">LEIDY VIVIANA DÍAZ CASTELBLANCO </t>
  </si>
  <si>
    <t>PRESTAR LOS SERVICIOS PROFESIONALES EN EL ÁREA DE GESTIÓN DE DESARROLLO LOCAL APOYANDO LA GESTION, ANALISIS Y SEGUIMIENTO DE LA INFORMACIÓN FINANCIERA, CONTABLE Y PRESUPUESTAL EN CUMPLIMIENTO AL MARCO NORMATIVO APLICABLE</t>
  </si>
  <si>
    <t>CPS-176-2024</t>
  </si>
  <si>
    <t>https://community.secop.gov.co/Public/Tendering/OpportunityDetail/Index?noticeUID=CO1.NTC.6074165&amp;isFromPublicArea=True&amp;isModal=False</t>
  </si>
  <si>
    <t>OMAR ALBEIRO HERNANDEZ ARIZA</t>
  </si>
  <si>
    <t>PRESTAR LOS SERVICIOS PROFESIONALES EN EL AREA DE GESTION DE DESARROLLO LOCAL PARA ADELANTAR LAS ACTIVIDADES, TRAMITES Y PROCEDIMIENTOS RELACIONADOS CON EL MARCO NORMATIVO CONTABLE.</t>
  </si>
  <si>
    <t>CPS-078-2024</t>
  </si>
  <si>
    <t>https://community.secop.gov.co/Public/Tendering/OpportunityDetail/Index?noticeUID=CO1.NTC.5841687&amp;isFromPublicArea=True&amp;isModal=False</t>
  </si>
  <si>
    <t xml:space="preserve">DIANA CAROLINA CHAPARRO VALLEJO </t>
  </si>
  <si>
    <t>PRESTAR SERVICIOS DE APOYO ADMINISTRATIVO Y ASISTENCIAL AL ÁREA DE GESTION DE DESARROLLO LOCAL DE LA ALCALDÍA LOCAL DE RAFAEL URIBE URIBE.</t>
  </si>
  <si>
    <t>NATALIA CAROLINA FAJARDO MORALES</t>
  </si>
  <si>
    <t>CONTRATACION</t>
  </si>
  <si>
    <t>CPS-147-2024</t>
  </si>
  <si>
    <t>https://community.secop.gov.co/Public/Tendering/OpportunityDetail/Index?noticeUID=CO1.NTC.5985189&amp;isFromPublicArea=True&amp;isModal=False</t>
  </si>
  <si>
    <t>MARIA ALEJANDRA TORRES BELTRAN</t>
  </si>
  <si>
    <t>PRESTAR SERVICIOS PROFESIONALES PARA APOYAR LA GESTIÓN CONTRATACTUAL EN SUS DIFERENTES ETAPAS AL ÁREA DE GESTIÓN DEL DESARROLLO DE LA ALCALDÍA LOCAL DE RAFAEL URIBE URIBE</t>
  </si>
  <si>
    <t>CPS-191-2024</t>
  </si>
  <si>
    <t>https://community.secop.gov.co/Public/Tendering/OpportunityDetail/Index?noticeUID=CO1.NTC.6171904&amp;isFromPublicArea=True&amp;isModal=False</t>
  </si>
  <si>
    <t>MAYERLY GARZON RICO</t>
  </si>
  <si>
    <t>PRESTAR SUS SERVICIOS PROFESIONALES PARA APOYAR LAS ACTIVIDADES JURÍDICAS DE LA GESTIÓN CONTRACTUAL EN TODAS LAS MODALIDADES Y ETAPAS PRECONTRACTUAL, CONTRACTUAL Y POSTCONTRACTUAL DEL ÁREA GESTIÓN DEL DESARROLLO LOCAL DE LA ALCALDÍA LOCAL DE RAFAEL URIBE URIBE</t>
  </si>
  <si>
    <t>CPS-227-2024</t>
  </si>
  <si>
    <t>https://community.secop.gov.co/Public/Tendering/OpportunityDetail/Index?noticeUID=CO1.NTC.6230042&amp;isFromPublicArea=True&amp;isModal=False</t>
  </si>
  <si>
    <t>WILSON AUGUSTO SILVA CELIS</t>
  </si>
  <si>
    <t>PRESTAR SUS SERVICIOS PROFESIONALES PARA APOYAR LAS ACTIVIDADES JURÍDICAS DE LA GESTIÓN CONTRACTUAL EN TODAS LAS MODALIDADES Y ETAPAS PRECONTRACTUAL, CONTRACTUAL Y POSTCONTRACTUAL DEL ÁREA DE GESTIÓN DE DESARROLLO LOCAL DE LA ALCALDÍA LOCAL DE RAFAEL URIBE URIBE</t>
  </si>
  <si>
    <t>CPS-228-2024</t>
  </si>
  <si>
    <t>https://community.secop.gov.co/Public/Tendering/OpportunityDetail/Index?noticeUID=CO1.NTC.6230272&amp;isFromPublicArea=True&amp;isModal=False</t>
  </si>
  <si>
    <t>CARLOS ANDRES JIMENEZ CIFUENTES</t>
  </si>
  <si>
    <t>CPS-231-2024</t>
  </si>
  <si>
    <t>https://community.secop.gov.co/Public/Tendering/OpportunityDetail/Index?noticeUID=CO1.NTC.6241704&amp;isFromPublicArea=True&amp;isModal=False</t>
  </si>
  <si>
    <t>JOHANA MARITZA GOMEZ NEUTO</t>
  </si>
  <si>
    <t>CPS-232-2024</t>
  </si>
  <si>
    <t>https://community.secop.gov.co/Public/Tendering/OpportunityDetail/Index?noticeUID=CO1.NTC.6243043&amp;isFromPublicArea=True&amp;isModal=False</t>
  </si>
  <si>
    <t>FABIO ALEXANDER ALZATE FRANCO</t>
  </si>
  <si>
    <t>PRESTAR SERVICIOS PROFESIONALES EN LA CONSOLIDACION DE LA INFORMACION EN LAS ETAPAS PRECONTRACTUAL, CONTRACTUAL Y POSTCONTRACTUAL DEL AREA DE GESTION DE DESARROLLO LOCAL PARA LOS PROCESOS DE ADQUISICIÓN DE BIENES Y SERVICIOS POR PARTE DEL FONDO DE DESARROLLO LOCAL DE RAFAEL URIBE URIBE</t>
  </si>
  <si>
    <t>CPS-233-2024</t>
  </si>
  <si>
    <t>https://community.secop.gov.co/Public/Tendering/OpportunityDetail/Index?noticeUID=CO1.NTC.6248333&amp;isFromPublicArea=True&amp;isModal=False</t>
  </si>
  <si>
    <t xml:space="preserve">ANA CONSUELO TRIVIÑO MORALES </t>
  </si>
  <si>
    <t>EL CONTRATISTA SE OBLIGA A PRESTAR SUS SERVICIOS DE APOYO EN LAS ACTIVIDADES ADMINISTRATIVAS Y OPERATIVAS REQUERIDAS DENTRO DE LOS PROCESOS DE CONTRATACIÓN Y SOPORTE EN LA PLATAFORMA SECOP II EN EL AREA DE GESTIÓN DEL DESARROLLO LOCAL DE LA ALCALDÍA LOCAL DE RAFAEL URIBE URIBE</t>
  </si>
  <si>
    <t>CPS-234-2024</t>
  </si>
  <si>
    <t>https://community.secop.gov.co/Public/Tendering/OpportunityDetail/Index?noticeUID=CO1.NTC.6248440&amp;isFromPublicArea=True&amp;isModal=False</t>
  </si>
  <si>
    <t xml:space="preserve">MICHEL ANDRES SALAMANCA RAMIREZ	</t>
  </si>
  <si>
    <t>CPS-235-2024</t>
  </si>
  <si>
    <t>https://community.secop.gov.co/Public/Tendering/OpportunityDetail/Index?noticeUID=CO1.NTC.6248647&amp;isFromPublicArea=True&amp;isModal=False</t>
  </si>
  <si>
    <t>RENE JAVIER BUITRAGO PEDRAZA</t>
  </si>
  <si>
    <t>CPS-236-2024</t>
  </si>
  <si>
    <t>https://community.secop.gov.co/Public/Tendering/OpportunityDetail/Index?noticeUID=CO1.NTC.6254411&amp;isFromPublicArea=True&amp;isModal=False</t>
  </si>
  <si>
    <t>CRISTHIAN STEVENS VERA ESCOBAR</t>
  </si>
  <si>
    <t>CPS-237-2024</t>
  </si>
  <si>
    <t>https://community.secop.gov.co/Public/Tendering/OpportunityDetail/Index?noticeUID=CO1.NTC.6260821&amp;isFromPublicArea=True&amp;isModal=False</t>
  </si>
  <si>
    <t>MONICA YAMILE QUEVEDO CORREA</t>
  </si>
  <si>
    <t>PRESTAR LOS SERVICIOS PROFESIONALES ESPECIALIZADOS PARA APOYAR LA REVISIÓN Y/O ELABORACIÓN DE LOS DOCUMENTOS Y GESTIONES PROVENIENTES DE LAS DIFERENTES ÁREAS RELACIONADAS CON TEMAS ADMINISTRATIVOS CONTABLES Y FINANCIEROS DE LOS PROCESOS Y CONTRATOS DEL FONDO DE DESARROLLO LOCAL DE RAFAEL URIBE URIBE</t>
  </si>
  <si>
    <t>CPS-238-2024</t>
  </si>
  <si>
    <t>https://community.secop.gov.co/Public/Tendering/OpportunityDetail/Index?noticeUID=CO1.NTC.6260898&amp;isFromPublicArea=True&amp;isModal=False</t>
  </si>
  <si>
    <t>JOHN HENRY BOHORQUEZ</t>
  </si>
  <si>
    <t>CPS-251-2024</t>
  </si>
  <si>
    <t>https://community.secop.gov.co/Public/Tendering/OpportunityDetail/Index?noticeUID=CO1.NTC.6291061&amp;isFromPublicArea=True&amp;isModal=False</t>
  </si>
  <si>
    <t xml:space="preserve">LEONARDO ALBERTO GARCIA SILVA </t>
  </si>
  <si>
    <t>APOYAR ADMINISTRATIVA Y ASISTENCIALMENTE AL ÁREA DE GESTION DE DESARROLLO LOCAL - CONTRATACIÓN DE LA ALCALDÍA LOCAL DE RAFAEL URIBE URIBE</t>
  </si>
  <si>
    <t>CPS-253-2024</t>
  </si>
  <si>
    <t>https://community.secop.gov.co/Public/Tendering/OpportunityDetail/Index?noticeUID=CO1.NTC.6296150&amp;isFromPublicArea=True&amp;isModal=False</t>
  </si>
  <si>
    <t xml:space="preserve">LEIDER EFREN SUAREZ
ESPITIA </t>
  </si>
  <si>
    <t>CPS-267-2024</t>
  </si>
  <si>
    <t>https://community.secop.gov.co/Public/Tendering/OpportunityDetail/Index?noticeUID=CO1.NTC.6307401&amp;isFromPublicArea=True&amp;isModal=False</t>
  </si>
  <si>
    <t xml:space="preserve">CAROLINA DIAZ BUELVAS </t>
  </si>
  <si>
    <t>CPS-271-2024</t>
  </si>
  <si>
    <t>https://community.secop.gov.co/Public/Tendering/OpportunityDetail/Index?noticeUID=CO1.NTC.6308719&amp;isFromPublicArea=True&amp;isModal=False</t>
  </si>
  <si>
    <t xml:space="preserve">FREDY ALEJANDRO MONROY ARDILA </t>
  </si>
  <si>
    <t>CPS-380-2024</t>
  </si>
  <si>
    <t>https://community.secop.gov.co/Public/Tendering/OpportunityDetail/Index?noticeUID=CO1.NTC.6737797&amp;isFromPublicArea=True&amp;isModal=False</t>
  </si>
  <si>
    <t>LEIDY BIBIANA NIETO AVILA</t>
  </si>
  <si>
    <t>PRESTAR SERVICIOS DE APOYO EN EL TRÁMITE Y DESARROLLO DE LOS DESPACHOS COMISORIOS QUE POR COM PETENCIA CORRESPONDEN A LA ALCALDÍA LOCAL DE RAFAEL URIBE URIBE</t>
  </si>
  <si>
    <t>Inspección, vigilancia y control en Rafael Uribe Uribe
Rafael Uribe Uribe</t>
  </si>
  <si>
    <t>O23011605570000001698</t>
  </si>
  <si>
    <t xml:space="preserve">DESPACHOS COMISORIOS </t>
  </si>
  <si>
    <t>CPS-110-2024</t>
  </si>
  <si>
    <t>https://community.secop.gov.co/Public/Tendering/OpportunityDetail/Index?noticeUID=CO1.NTC.5916176&amp;isFromPublicArea=True&amp;isModal=False</t>
  </si>
  <si>
    <t>MARIA MERCEDES TAMAYO MEDINA</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</si>
  <si>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</si>
  <si>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GESTION DOCUMENTAL</t>
  </si>
  <si>
    <t>CPS-192-2024</t>
  </si>
  <si>
    <t>https://community.secop.gov.co/Public/Tendering/OpportunityDetail/Index?noticeUID=CO1.NTC.6176165&amp;isFromPublicArea=True&amp;isModal=False</t>
  </si>
  <si>
    <t xml:space="preserve">RAUL ERNESTO BARRERA ROJAS </t>
  </si>
  <si>
    <t>APOYAR LA GESTIÓN DOCUMENTAL DE LA ALCALDIA LOCAL RAFAEL URIBE URIBE EN LA IMPLEMENTACIÓN DE LOS PROCESOS DE CLASIFICACIÓN, ORDENACIÓN, SELECCIÓN NATURAL, FOLIACIÓN IDENTIFICACION, LEVANTAMIENTO DE INVENTARIOS, ALMACENAMIENTO Y APLICACIÓN DE PROTOCOLOS DE ELEMINACIÓN Y TRANSFERENCIAS DOCUMENTALES</t>
  </si>
  <si>
    <t xml:space="preserve">GESTION DOCUMENTAL </t>
  </si>
  <si>
    <t>CPS-193-2024</t>
  </si>
  <si>
    <t>https://community.secop.gov.co/Public/Tendering/OpportunityDetail/Index?noticeUID=CO1.NTC.6177266&amp;isFromPublicArea=True&amp;isModal=False</t>
  </si>
  <si>
    <t>NAYDU ARIAS  ARENA</t>
  </si>
  <si>
    <t>CPS-197-2024</t>
  </si>
  <si>
    <t>https://community.secop.gov.co/Public/Tendering/OpportunityDetail/Index?noticeUID=CO1.NTC.6178157&amp;isFromPublicArea=True&amp;isModal=False</t>
  </si>
  <si>
    <t>ALEXANDER BAUTISTA ARISMENDI</t>
  </si>
  <si>
    <t>APOYAR LA GESTION DOCUMENTAL DE LA ALCALDIA LOCAL DE RAFAEL URIBE URIBE EN LA IMPLEMENTACION DE LOS PROCESOS DE CLASIFICACION, ORDENACION, SELECCIÓN NATURAL, FOLIACION, IDENTIFICACIÓN, LEVANTAMIENTO DE INVENTARIOS, ALMACENAMIENTO Y APLICACIÓN DE PROTOCOLOS DE ELIMINACIÓN Y TRANSFERENCIA DOCUMENTALES.</t>
  </si>
  <si>
    <t>CPS-279-2024</t>
  </si>
  <si>
    <t>https://community.secop.gov.co/Public/Tendering/OpportunityDetail/Index?noticeUID=CO1.NTC.6370702&amp;isFromPublicArea=True&amp;isModal=False</t>
  </si>
  <si>
    <t>ELVER PINEDA SANDOVAL</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</si>
  <si>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</si>
  <si>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CPS-299-2024</t>
  </si>
  <si>
    <t>https://community.secop.gov.co/Public/Tendering/OpportunityDetail/Index?noticeUID=CO1.NTC.6406347&amp;isFromPublicArea=True&amp;isModal=False</t>
  </si>
  <si>
    <t>MATILDE RAMIREZ GUEVARA</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</si>
  <si>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t>
  </si>
  <si>
    <t>CPS-316-2024</t>
  </si>
  <si>
    <t>https://community.secop.gov.co/Public/Tendering/OpportunityDetail/Index?noticeUID=CO1.NTC.6611372&amp;isFromPublicArea=True&amp;isModal=False</t>
  </si>
  <si>
    <t xml:space="preserve">JUAN CAMILO ROCHA TORRES </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</si>
  <si>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</si>
  <si>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GESTION DUCUMENTAL</t>
  </si>
  <si>
    <t>CPS-326-2024</t>
  </si>
  <si>
    <t>https://community.secop.gov.co/Public/Tendering/OpportunityDetail/Index?noticeUID=CO1.NTC.6644796&amp;isFromPublicArea=True&amp;isModal=False</t>
  </si>
  <si>
    <t xml:space="preserve">CLAUDIA IOMAR AYALA BELTRAN </t>
  </si>
  <si>
    <t xml:space="preserve">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	 </t>
  </si>
  <si>
    <t>CPS-350-2024</t>
  </si>
  <si>
    <t>https://community.secop.gov.co/Public/Tendering/OpportunityDetail/Index?noticeUID=CO1.NTC.6709918&amp;isFromPublicArea=True&amp;isModal=False</t>
  </si>
  <si>
    <t xml:space="preserve">JOEL ORLANDO VILLALOBOS  FERNANDEZ </t>
  </si>
  <si>
    <t>CPS-353-2024</t>
  </si>
  <si>
    <t>https://community.secop.gov.co/Public/Tendering/OpportunityDetail/Index?noticeUID=CO1.NTC.6711904&amp;isFromPublicArea=True&amp;isModal=False</t>
  </si>
  <si>
    <t>FLOR ALBA ALVARADO PINZON</t>
  </si>
  <si>
    <t>APOYAR EN LAS TAREAS OPERATIVAS DE CARÁCTER ARCHIVÍSTICO DESARROLLADAS EN LA ALCALDÍA LOCAL PARA GARANTIZAR LA APLICACIÓN CORRECTA DE LOS PROCEDIMIENTOS TÉCNICOS</t>
  </si>
  <si>
    <t>CPS-354-2024</t>
  </si>
  <si>
    <t>https://community.secop.gov.co/Public/Tendering/OpportunityDetail/Index?noticeUID=CO1.NTC.6719113&amp;isFromPublicArea=True&amp;isModal=False</t>
  </si>
  <si>
    <t>OLGA VELASCO FONTECHA</t>
  </si>
  <si>
    <t>CPS-200-2024</t>
  </si>
  <si>
    <t>https://community.secop.gov.co/Public/Tendering/OpportunityDetail/Index?noticeUID=CO1.NTC.6194119&amp;isFromPublicArea=True&amp;isModal=False</t>
  </si>
  <si>
    <t>DORIS JULIETH MORA DAZA</t>
  </si>
  <si>
    <t>PRESTAR LOS SERVICIOS PROFESIONALES ESPECIALIZADOS PARA APOYAR EL SEGUIMIENTO Y LA SUPERVISION DE LA EJECUCION DE LOS PROYECTOS DE INVERSIÓN DESTINADOS A LA INTERVENCIÓN DE PARQUES Y DEMAS INFRAESTRUCTURA DE LA LOCALIDAD DE RAFAEL URIBE URIBE</t>
  </si>
  <si>
    <t>INFRAESTRUCTURA</t>
  </si>
  <si>
    <t>CPS-210-2024</t>
  </si>
  <si>
    <t>https://community.secop.gov.co/Public/Tendering/OpportunityDetail/Index?noticeUID=CO1.NTC.6205693&amp;isFromPublicArea=True&amp;isModal=False</t>
  </si>
  <si>
    <t>JAIR MARTINEZ JIMENEZ</t>
  </si>
  <si>
    <t xml:space="preserve">PRESTAR LOS SERVICIOS COMO OPERADOR DE MAQUINARIA AMARILLA, AL SERVICIO DE LA ADMINISTRACIÓN LOCAL DE RAFAEL URIBE URIBE EN LA REALIZACIÓN DE LA EJECUCIÓN DE LOS PROYECTOS DEL PLAN DE DESARROLLO LOCAL ASOCIADOS A LA MOVILIDAD, MULTIMODAL, INCLUYENTE Y SOSTENIBLE EN RAFAEL URIBE URIBE, ASI COMO APOYAR LAS DEMAS ACTIVIDADES QUE SE GENEREN EN EL AREA DE GESTIÓN DEL DESARROLLO
</t>
  </si>
  <si>
    <t>CPS-214-2024</t>
  </si>
  <si>
    <t>https://community.secop.gov.co/Public/Tendering/OpportunityDetail/Index?noticeUID=CO1.NTC.6204168&amp;isFromPublicArea=True&amp;isModal=False</t>
  </si>
  <si>
    <t>RAFAEL ANTONIO MACHUCA JIMENEZ</t>
  </si>
  <si>
    <t>PRESTAR SUS SERVICIOS ASISTENCIALES COMO AYUDANTE DE OBRA COMPLEMENTARIA A LAS ACCIONES DE MOVILIDAD Y MANTENIMIENTO VIAL CON MATERIAL FRESADO Y EMULSIÓN ASFÁLTICA REALIZADAS CON LA MAQUINARIA PESADA Y SUS OPERARIOS EN LA LOCALIDAD DE RAFAEL URIBE URIBE</t>
  </si>
  <si>
    <t xml:space="preserve">Movilidad multimodal incluyente y sostenible Rafael Uribe </t>
  </si>
  <si>
    <t>O23011604490000001685</t>
  </si>
  <si>
    <t>CPS-219-2024</t>
  </si>
  <si>
    <t>https://community.secop.gov.co/Public/Tendering/OpportunityDetail/Index?noticeUID=CO1.NTC.6213678&amp;isFromPublicArea=True&amp;isModal=False</t>
  </si>
  <si>
    <t>LINA MARCELA HERNANDEZ TINOCO</t>
  </si>
  <si>
    <t>PRESTAR SERVICIOS DE APOYO TÉCNICO ADMINISTRATIVO PARA EL ÁREA DE GESTIÓN DE DESARROLLO LOCAL DE LA ALCALDIA LOCAL DE RAFAEL URIBE URIBE EN TEMAS DE INFRAESTRUCTURA COMO PARTE DE LA EJECUCIÓN DEL PLAN DE DESARROLLO LOCAL</t>
  </si>
  <si>
    <t>CPS-222-2024</t>
  </si>
  <si>
    <t>https://community.secop.gov.co/Public/Tendering/OpportunityDetail/Index?noticeUID=CO1.NTC.6230403&amp;isFromPublicArea=True&amp;isModal=False</t>
  </si>
  <si>
    <t xml:space="preserve">CHRISTIAN ALBERTO CERINZA OSPINA </t>
  </si>
  <si>
    <t>PRESTAR LOS SERVICIOS PROFESIONALES ESPECIALIZADOS PARA APOYAR EL SEGUIMIENTO Y LA SUPERVISIÓN DE LA EJECUCIÓN DE LOS PROYECTOS DE INVERSIÓN DESTINADOS A LA INTERVENCIÓN DE LA INFRAESTRUCTURA LOCAL DE LA LOCALIDAD DE RAFAEL URIBE URIBE</t>
  </si>
  <si>
    <t>CPS-263-2024</t>
  </si>
  <si>
    <t>https://community.secop.gov.co/Public/Tendering/OpportunityDetail/Index?noticeUID=CO1.NTC.6298939&amp;isFromPublicArea=True&amp;isModal=False</t>
  </si>
  <si>
    <t xml:space="preserve">JUAN CARLOS OLEGUA HURTADO </t>
  </si>
  <si>
    <t>PRESTAR LOS SERVICIOS COMO OPERADOR DE MAQUINARIA AMARILLA, AL SERVICIO DE LA ADMINISTRACION LOCAL DE RAFAEL URIBE URIBE EN LA REALIZACIÓN DE LA EJECUCION DE LOS PROYECTO DEL PLAN DE DESARROLLO LOCAL ASOCIADOS A LA MOVILIDAD MULTIMODAL, INCLUYENTE Y SOSTENIBLE EN RAFAEL URIBE URIBE, ASÍ COMO APOYAR LAS DEMÁS ACTIVIDADES QUE SE GENEREN EN EL ÁREA DE GESTIÓN DEL DESARROLLO</t>
  </si>
  <si>
    <t>CPS-294-2024</t>
  </si>
  <si>
    <t>https://community.secop.gov.co/Public/Tendering/OpportunityDetail/Index?noticeUID=CO1.NTC.6376926&amp;isFromPublicArea=True&amp;isModal=False</t>
  </si>
  <si>
    <t xml:space="preserve">ANGIE PAOLA BAUTISTA TRIANA </t>
  </si>
  <si>
    <t>PRESTAR LOS SERVICIOS DE APOYO TÉCNICO ADMINISTRATIVO PARA EL ÁREA DE GESTIÓN DE DESARROLLO LOCAL DE LA ALCALDÍA LOCAL DE RAFAEL URIBE URIBE EN TEMAS DE INFRAESTRUCTURA COMO PARTE DE LA EJECUCION DEL PLAN DE DESARROLLO LOCAL</t>
  </si>
  <si>
    <t>CPS-298-2024</t>
  </si>
  <si>
    <t>https://community.secop.gov.co/Public/Tendering/OpportunityDetail/Index?noticeUID=CO1.NTC.6405545&amp;isFromPublicArea=True&amp;isModal=False</t>
  </si>
  <si>
    <t>JEISON STIVEN GASPAR GARCIA</t>
  </si>
  <si>
    <t>PRESTAR SUS SERVICIOS ASISTENCIALES COMO AYUDANTE DE OBRA COMPLEMENTARIA A LAS ACCIÓNES DE MOVILIDAD Y MANTENIMIENTO VIAL CON MATERIAL FRESADO Y EMULSIÓN ASFÁLTICA REALIZADAS CON LA MAQUINARIA PESADA Y SUS OPERARIOS EN LA LOCALIDAD DE RAFAEL URIBE URIBE</t>
  </si>
  <si>
    <t>CPS-356-2024</t>
  </si>
  <si>
    <t>https://community.secop.gov.co/Public/Tendering/OpportunityDetail/Index?noticeUID=CO1.NTC.6727633&amp;isFromPublicArea=True&amp;isModal=False</t>
  </si>
  <si>
    <t>JONATHAN WILLIAM MEDINA LIMA</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</si>
  <si>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</si>
  <si>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 xml:space="preserve">INFRAESTRUCTURA </t>
  </si>
  <si>
    <t>CPS-357-2024</t>
  </si>
  <si>
    <t>https://community.secop.gov.co/Public/Tendering/OpportunityDetail/Index?noticeUID=CO1.NTC.6735232&amp;isFromPublicArea=True&amp;isModal=False</t>
  </si>
  <si>
    <t>NELSON DE JESUS MORENO AVILA</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</si>
  <si>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</si>
  <si>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CPS-358-2024</t>
  </si>
  <si>
    <t>https://community.secop.gov.co/Public/Tendering/OpportunityDetail/Index?noticeUID=CO1.NTC.6727642&amp;isFromPublicArea=True&amp;isModal=False</t>
  </si>
  <si>
    <t>LUISA FERNANDA CHAVEZ MANRIQUE</t>
  </si>
  <si>
    <t>CPS-189-2024</t>
  </si>
  <si>
    <t>https://community.secop.gov.co/Public/Tendering/OpportunityDetail/Index?noticeUID=CO1.NTC.6178143&amp;isFromPublicArea=True&amp;isModal=False</t>
  </si>
  <si>
    <t xml:space="preserve">ADRIANA ESTRADA SIERRA </t>
  </si>
  <si>
    <t>PRESTAR SERVICIOS DE APOYO ADMINISTRATIVO AL ÁREA DE GESTION POLICIVA EN TRÁMITES DE COMPARENDOS Y QUERELLAS DE CONFORMIDAD CON EL CODIGO NACIONAL DE POLICIA - LEY 1801 DE 2016 DE LA ALCALDIA LOCAL DE RAFAEL URIBE URIBE.</t>
  </si>
  <si>
    <t>INSPECCIONES</t>
  </si>
  <si>
    <t>CPS-194-2024</t>
  </si>
  <si>
    <t>https://community.secop.gov.co/Public/Tendering/OpportunityDetail/Index?noticeUID=CO1.NTC.6177274&amp;isFromPublicArea=True&amp;isModal=False</t>
  </si>
  <si>
    <t>MARIA EUGENIA CANO MORENO</t>
  </si>
  <si>
    <t>PRESTAR SERVICIOS DE APOYO ADMINISTRATIVO AL AREA DE GESTION DE POLICIVA EN TRAMITES EN TRAMITES DE COMPARENDOS Y QUERELLAS DE CONFORMIDAD CON EL CODIGO NACIONAL DE POLICIA LEY 1801 DE 2016 DE LA ALCALDIA DE RAFAEL URIBE URIBE</t>
  </si>
  <si>
    <t>CPS-211-2024</t>
  </si>
  <si>
    <t>https://community.secop.gov.co/Public/Tendering/OpportunityDetail/Index?noticeUID=CO1.NTC.6204687&amp;isFromPublicArea=True&amp;isModal=False</t>
  </si>
  <si>
    <t>LUISA FERNANDA AREVALO MOYA</t>
  </si>
  <si>
    <t>APOYAR JURIDICAMENTE LA EJECUCIÓN DE LAS ACCIONES REQUERIDAS PARA EL TRÁMITE E IMPULSO PROCESAL DE LAS ACTUACIONES CONTRAVENCIONALES Y/O QUERELLAS QUE CURSEN EN LAS INSPECCIONES DE POLICIA DE LA LOCALIDAD</t>
  </si>
  <si>
    <t>INSPECCIONES -INSPECTOR 18D</t>
  </si>
  <si>
    <t>CPS-215-2024</t>
  </si>
  <si>
    <t>https://community.secop.gov.co/Public/Tendering/OpportunityDetail/Index?noticeUID=CO1.NTC.6207926&amp;isFromPublicArea=True&amp;isModal=False</t>
  </si>
  <si>
    <t>ELVA ELENA VELANDIA COY</t>
  </si>
  <si>
    <t>APOYAR JURIDICAMENTE A LA EJECUCION DE LAS
ACCIONES REQUERIDAS PARA EL TRAMITE E IMPULSO PROCESAL DE LAS
ACTUACIONES CONTRAVENCIONALES Y/O QUERELLAS QUE CURSEN EN LAS
INSPECCIONES DE POLICIA DE LA LOCALIDAD</t>
  </si>
  <si>
    <t>CPS-218-2024</t>
  </si>
  <si>
    <t>https://community.secop.gov.co/Public/Tendering/OpportunityDetail/Index?noticeUID=CO1.NTC.6207750&amp;isFromPublicArea=True&amp;isModal=False</t>
  </si>
  <si>
    <t>LAURA TERESA ESTEFANY PINEDA AVILA</t>
  </si>
  <si>
    <t>APOYAR JURIDICAMENTE LA EJECUCION DE LAS ACCIONES REQUERIDAS PARA EL TRAMITE E IMPULSO PROCESAL DE LAS ACTUACIONES CONTRAVENCIONALES Y/O QUERELLAS QUE CURSAN EN LAS INSPECCIONES DE POLICIA DE LA LOCALIDAD</t>
  </si>
  <si>
    <t xml:space="preserve">INSPECCIONES </t>
  </si>
  <si>
    <t>CPS-269-2024</t>
  </si>
  <si>
    <t>https://community.secop.gov.co/Public/Tendering/OpportunityDetail/Index?noticeUID=CO1.NTC.6311250&amp;isFromPublicArea=True&amp;isModal=False</t>
  </si>
  <si>
    <t>CLAUDIA LILIANA MONTOYA MAULEDOUX</t>
  </si>
  <si>
    <t xml:space="preserve">	APOYAR ADMINISTRATIVA Y ASISTENCIALMENTE A LAS INSPECCIONES DE POLICÍA DE LA LOCALIDAD DE RAFAEL URIBE URIBE</t>
  </si>
  <si>
    <t>CPS-284-2024</t>
  </si>
  <si>
    <t>https://community.secop.gov.co/Public/Tendering/OpportunityDetail/Index?noticeUID=CO1.NTC.6323885&amp;isFromPublicArea=True&amp;isModal=False</t>
  </si>
  <si>
    <t>JAVIER FELIPE ESCORCIA MONTAÑA</t>
  </si>
  <si>
    <t>APOYAR JURÍDICAMENTE LA EJECUCIÓN DE LAS ACCIONES REQUERIDAS PARA EL TRÁMITE E IMPULSO PROCESAL DE LAS ACTUACIONES CONTRAVENCIONALES Y/O QUERELLAS QUE CURSEN EN LAS INSPECCIONES DE POLICÍA DE LA LOCALIDAD</t>
  </si>
  <si>
    <t>CPS-286-2024</t>
  </si>
  <si>
    <t>https://community.secop.gov.co/Public/Tendering/OpportunityDetail/Index?noticeUID=CO1.NTC.6360140&amp;isFromPublicArea=True&amp;isModal=False</t>
  </si>
  <si>
    <t>OLGA LUCIA PLAZAS</t>
  </si>
  <si>
    <t>APOYAR ADMINISTRATIVA Y ASISTENCIALMENTE A LAS INSPECCIONES DE POLICÍA DE LA LOCALIDAD DE RAFAEL URIBE URIBE</t>
  </si>
  <si>
    <t>CPS-290-2024</t>
  </si>
  <si>
    <t>https://community.secop.gov.co/Public/Tendering/OpportunityDetail/Index?noticeUID=CO1.NTC.6352636&amp;isFromPublicArea=True&amp;isModal=False</t>
  </si>
  <si>
    <t>OSCAR  ARBEY ORTIZ DIAZ</t>
  </si>
  <si>
    <t>APOYAR TECNICAMENTE LAS DISTINTAS ETAPAS DE LOS PROCESOS DE COMPETENCIA DE LAS INSPECCIONES DE POLICÍA DE LA LOCALIDAD, SEGÚN REPARTO</t>
  </si>
  <si>
    <t>CPS-292-2024</t>
  </si>
  <si>
    <t> https://community.secop.gov.co/Public/Tendering/OpportunityDetail/Index?noticeUID=CO1.NTC.6361326&amp;isFromPublicArea=True&amp;isModal=False</t>
  </si>
  <si>
    <t>JUAN CARLOS USSA LIZARAZO</t>
  </si>
  <si>
    <t> </t>
  </si>
  <si>
    <t> APOYAR TÉCNICAMENTE LAS DISTINTASETAPAS DE LOS PROCESOS DE COMPETENCIA DE LAS INSPECCIONES DE POLICÍA DE LA LOCALIDAD, SEGÚN REPARTO</t>
  </si>
  <si>
    <t>CPS-303-2024</t>
  </si>
  <si>
    <t>https://community.secop.gov.co/Public/Tendering/OpportunityDetail/Index?noticeUID=CO1.NTC.6455814&amp;isFromPublicArea=True&amp;isModal=False</t>
  </si>
  <si>
    <t xml:space="preserve">ALLISON KATERINE PEREZ MENDEZ </t>
  </si>
  <si>
    <t>APOYAR ADMINISTRATIVA Y ASISTENCIALMENTE A LAS INSPECCIONES DE POLICÍA DE LA LOCALIDAD DE RAFAEL URIBE URIBE.</t>
  </si>
  <si>
    <t>CPS-318-2024</t>
  </si>
  <si>
    <t>https://community.secop.gov.co/Public/Tendering/OpportunityDetail/Index?noticeUID=CO1.NTC.6610345&amp;isFromPublicArea=True&amp;isModal=False</t>
  </si>
  <si>
    <t>JAIME ALEXANDER BARBOSA VILLALBA</t>
  </si>
  <si>
    <t>PRESTAR LOS SERVICIOS TECNICOS Y ADMINISTRATIVOS PARA LA ATENCIÓN A LA CIUDADANÍA, TRANSCRIPCIÓN DE ACTAS, PROYECCIÓN DE COMUNICACIONES, ASISTENCIA A SESIONES Y APOYO A LA GESTIÓN DOCUMENTAL DE LOS DOCUMENTOS GENERADOS POR LA JUNTA ADMINISTRADORA LOCAL</t>
  </si>
  <si>
    <t xml:space="preserve">JUNTA ADMINISTRADORA LOCAL </t>
  </si>
  <si>
    <t>CPS-338-2024</t>
  </si>
  <si>
    <t>https://community.secop.gov.co/Public/Tendering/OpportunityDetail/Index?noticeUID=CO1.NTC.6675352&amp;isFromPublicArea=True&amp;isModal=False</t>
  </si>
  <si>
    <t>DIANA ISABEL BUITRAGO OVIEDO</t>
  </si>
  <si>
    <t>PRESTAR APOYO ASISTENCIAL A LOS PROCESOS ADMINISTRATIVOS PARA LA ATENCIÓN A LA CIUDADANÍA, TRANSCRIPCIÓN DE ACTAS, PROYECCIÓN DE COMUNICACIONES, ASISTENCIA A SESIONES Y APOYO A LA GESTIÓN DOCUMENTAL DE LOS DOCUMENTOS GENERADOS POR LA JUNTA ADMINISTRADORA LOCAL</t>
  </si>
  <si>
    <t>JUNTA ADMINISTRADORA LOCAL</t>
  </si>
  <si>
    <t>CPS-203-2024</t>
  </si>
  <si>
    <t>https://community.secop.gov.co/Public/Tendering/OpportunityDetail/Index?noticeUID=CO1.NTC.6202145&amp;isFromPublicArea=True&amp;isModal=False</t>
  </si>
  <si>
    <t>YESSICA SALAMANCA PARRA</t>
  </si>
  <si>
    <t>PRESTAR SERVICIOS PROFESIONALES PARA APOYAR JURIDICAMENTE EN EL ACOMPAÑAMIENTO A LOS OPERATIVOS Y JORNADAS RELACIONADAS CON ASUNTOS DE SEGURIDAD CUIDADANA, CONVIVENCIA Y PREVENCIÓN DE CONFLICTIVIDADES PARA EL AREA DE GESTIÓN POLICIVA DE LA ALCALDIA LOCAL DE RAFAEL URIBE URIBE</t>
  </si>
  <si>
    <t>JURIDICA</t>
  </si>
  <si>
    <t>CPS-216-2024</t>
  </si>
  <si>
    <t>https://community.secop.gov.co/Public/Tendering/OpportunityDetail/Index?noticeUID=CO1.NTC.6205718&amp;isFromPublicArea=True&amp;isModal=False</t>
  </si>
  <si>
    <t>ALEXI LOPEZ DE BROCHERO</t>
  </si>
  <si>
    <t>PRESTAR SERVICIOS DE APOYO A LA GESTIÓN DOCUMENTAL DE LA ALCALDÍA LOCAL EN LAS LABORES OPERATIVAS QUE GENERA EL PROCESO DE IMPULSO DE LAS ACTUACIONES ADMINISTRATIVAS EXISTENTES EN LA ALCALDÍA LOCAL DE RAFAEL URIBE URIBE</t>
  </si>
  <si>
    <t>CPS-217-2024</t>
  </si>
  <si>
    <t>https://community.secop.gov.co/Public/Tendering/OpportunityDetail/Index?noticeUID=CO1.NTC.6207733&amp;isFromPublicArea=True&amp;isModal=False</t>
  </si>
  <si>
    <t>JHON ALEXANDER ARCINIEGAS VALLEJO</t>
  </si>
  <si>
    <t>PRESTAR SERVICIOS PROFESIONALES PARA APOYAR JURIDICAMENTE EN EL ACOMPAÑAMIENTO A LOS OPERATIVOS Y JORNADAS RELACIONADAS CON ASUNTOS DE SEGURIDAD CIUDADANA, CONVIVENCIA Y PREVENCION DE CONFLICTIVILIDADES PARA EL AREA DE GESTION POLICIVA EN LA ALCALDIA LOCAL DE RAFAEL URIBE URIBE"</t>
  </si>
  <si>
    <t>CPS-226-2024</t>
  </si>
  <si>
    <t>https://community.secop.gov.co/Public/Tendering/OpportunityDetail/Index?noticeUID=CO1.NTC.6230025&amp;isFromPublicArea=True&amp;isModal=False</t>
  </si>
  <si>
    <t xml:space="preserve">DIANA CAROLINA PINZON PEREZ </t>
  </si>
  <si>
    <t>PRESTAR SERVICIOS PROFESIONALES EN EL AREA DE GESTION POLICIVA JURIDICA DE LA ALCALDIA LOCAL DE RAFAEL URIBE URIBE, PARA VIGILANCIA Y CONTROL DE LAS ZONAS DE PROTECCION AMBIENTAL, REASENTAMIENTOS, RESERVAS AMBIENTALES, HUMEDALES Y ECOSISTEMAS Y CONTROL</t>
  </si>
  <si>
    <t>CPS-229-2024</t>
  </si>
  <si>
    <t>https://community.secop.gov.co/Public/Tendering/OpportunityDetail/Index?noticeUID=CO1.NTC.6230356&amp;isFromPublicArea=True&amp;isModal=False</t>
  </si>
  <si>
    <t>DIANA MARIA CASTILLO SAÑUDO</t>
  </si>
  <si>
    <t>PRESTAR SERVICIOS PROFESIONALES EN EL ÁREA DE GESTIÓN POLICIVA JURÍDICA DE LA ALCALDIA LOCAL DE RAFAEL URIBE URIBE, PARA VIGILANCIA Y CONTROL DE LAS ZONAS DE PROTECCION AMBIENTAL, REASENTAMIENTOS, RESERVAS AMBIENTALES, HUMEDALES Y ECOSISTEMAS Y CONTROL."</t>
  </si>
  <si>
    <t>CPS-230-2024</t>
  </si>
  <si>
    <t>https://community.secop.gov.co/Public/Tendering/OpportunityDetail/Index?noticeUID=CO1.NTC.6230357&amp;isFromPublicArea=True&amp;isModal=False</t>
  </si>
  <si>
    <t>EDWIN FERNANDO VANEGAS GALARZA</t>
  </si>
  <si>
    <t>PRESTAR SERVICIOS PROFESIONALES EN EL ÁREA DE GESTIÓN POLICIVA JURÍDICA DE LA ALCALDIA LOCAL DE RAFAEL URIBE URIBE, PARA VIGILANCIA Y CONTROL DE LAS ZONAS DE PROTECCION AMBIENTAL, REASENTAMIENTOS, RESERVAS AMBIENTALES, HUMEDALES Y ECOSISTEMAS Y CONTROL</t>
  </si>
  <si>
    <t>CPS-240-2024</t>
  </si>
  <si>
    <t>https://community.secop.gov.co/Public/Tendering/OpportunityDetail/Index?noticeUID=CO1.NTC.6275401&amp;isFromPublicArea=True&amp;isModal=False</t>
  </si>
  <si>
    <t>SANDRA PATRICIA PINTO GARAY</t>
  </si>
  <si>
    <t>APOYAR AL ALCALDE LOCAL EN LA FORMULACIÓN, SEGUIMIENTO E IMPLEMENTACIÓN DE LA ESTRATEGIA LOCAL PARA LA TERMINACIÓN JURÍDICA O INACTIVACIÓN DE LAS ACTUACIONES ADMINISTRATIVAS QUE CURSA EN LA ALCALDÍA LOCAL</t>
  </si>
  <si>
    <t>CPS-242-2024</t>
  </si>
  <si>
    <t>https://community.secop.gov.co/Public/Tendering/OpportunityDetail/Index?noticeUID=CO1.NTC.6285643&amp;isFromPublicArea=True&amp;isModal=False</t>
  </si>
  <si>
    <t xml:space="preserve">MARIBEL PEÑA PRIETO </t>
  </si>
  <si>
    <t>APOYAR LA FORMULACIÓN, GESTIÓN Y SEGUIMIENTO DE ACTIVIDADES ENFOCADAS A LA GESTIÓN AMBIENTAL EXTERNA, ENAMINADAS A LA MITIGACIÓN DE LOS DIFERENTES IMPACTOS AMBIENTALES Y LA CONSERVACIÓN DE LOS RECURSOS NATURALES DE LA LOCALIDAD</t>
  </si>
  <si>
    <t>CPS-256-2024</t>
  </si>
  <si>
    <t>https://community.secop.gov.co/Public/Tendering/OpportunityDetail/Index?noticeUID=CO1.NTC.6296011&amp;isFromPublicArea=True&amp;isModal=False</t>
  </si>
  <si>
    <t xml:space="preserve">JUAN ANTONIO ESPINOSA ACEVEDO </t>
  </si>
  <si>
    <t>APOYAR JURÍDICAMENTE LAS ACCIONES REQUERIDAS PARA LA DEPURACIÓN DE LAS ACTUACIONES ADMINISTRATIVAS QUE CURSAN EN LA ALCALDÍA LOCAL DE RAFAEL URIBE URIBE</t>
  </si>
  <si>
    <t>CPS-264-2024</t>
  </si>
  <si>
    <t>https://community.secop.gov.co/Public/Tendering/OpportunityDetail/Index?noticeUID=CO1.NTC.6299015&amp;isFromPublicArea=True&amp;isModal=False</t>
  </si>
  <si>
    <t>NINI JOANNA VALENZUELA ROMERO</t>
  </si>
  <si>
    <t>APOYAR LA GESTION DOCUMENTAL DE LA ALCALDIA LOCAL DE RAFAEL URIBE URIBE PARA LA IMPLEMENTACION DEL PROCESO DE VERIFICACION, SOPORTE Y ACOMPAÑAMIENTO, EN EL DESARROLLO DE LAS ACTIVIDADES PROPIAS DE LOS PROCESOS Y ACTUACIONES ADMINISTRATIVAS EXISTENTES EN EL AREA DE GESTION POLICIVA Y JURIDICA".</t>
  </si>
  <si>
    <t>CPS-273-2024</t>
  </si>
  <si>
    <t>https://community.secop.gov.co/Public/Tendering/OpportunityDetail/Index?noticeUID=CO1.NTC.6309758&amp;isFromPublicArea=True&amp;isModal=False</t>
  </si>
  <si>
    <t xml:space="preserve">YURY TATIANA  ANGULO PATIÑO </t>
  </si>
  <si>
    <t xml:space="preserve">	PRESTAR LOS SERVICIOS PROFESIONALES COMO ABOGADO PARA APOYAR AL FONDO DE DESARROLLO LOCAL EN EL ANÁLISIS, REVISIÓN, TRÁMITE PARA COBRO PERSUASIVO Y COACTIVO, SOLICITUDES DE ENTES DE CONTROL, CORPORACIONES PÚBLICAS Y LOS CONCEPTOS JURÍDICOS QUE SE LE SOLICITEN.</t>
  </si>
  <si>
    <t>CPS-274-2024</t>
  </si>
  <si>
    <t>https://community.secop.gov.co/Public/Tendering/OpportunityDetail/Index?noticeUID=CO1.NTC.6316732&amp;isFromPublicArea=True&amp;isModal=False</t>
  </si>
  <si>
    <t xml:space="preserve">ELIZABETH GARAY QUEVEDO </t>
  </si>
  <si>
    <t>PRESTAR SERVICIOS DE APOYO A LA GESTIÓN DOCUMENTAL DE LA ALCALDÍA LOCAL, ACOMPAÑANDO LA DEPURACIÓN EN LAS LABORES OPERATIVAS QUE GENERA EL PROCESO DE IMPULSO DE LAS ACTUACIONES ADMINISTRATIVAS EXISTENTES EN LA ALCALDÍA LOCAL DE RAFAEL URIBE URIBE</t>
  </si>
  <si>
    <t>CPS-276-2024</t>
  </si>
  <si>
    <t>https://community.secop.gov.co/Public/Tendering/OpportunityDetail/Index?noticeUID=CO1.NTC.6311174&amp;isFromPublicArea=True&amp;isModal=False</t>
  </si>
  <si>
    <t xml:space="preserve">KEIYLA YARITH  TRUJILLO ALBOR </t>
  </si>
  <si>
    <t>PRESTAR SERVICIOS DE APOYO A LA DOCUMENTAL DE LA ALCALDÍA LOCAL, ACOMPAÑANDO LA DEPURACIÓN EN LAS LABORES OPERATIVAS QUE GENERA EL PROCESO DE IMPULSO DE LAS ACTUACIONES ADMINISTRATIVAS EXISTENTES EN LA ALCALDÍA LOCAL DE RAFAEL URIBE URIBE</t>
  </si>
  <si>
    <t>CPS-277-2024</t>
  </si>
  <si>
    <t>https://community.secop.gov.co/Public/Tendering/OpportunityDetail/Index?noticeUID=CO1.NTC.6311093&amp;isFromPublicArea=True&amp;isModal=False</t>
  </si>
  <si>
    <t xml:space="preserve">MONICA GOMEZ GUZMAN </t>
  </si>
  <si>
    <t>CPS-278-2024</t>
  </si>
  <si>
    <t>https://community.secop.gov.co/Public/Tendering/OpportunityDetail/Index?noticeUID=CO1.NTC.6316526&amp;isFromPublicArea=True&amp;isModal=False</t>
  </si>
  <si>
    <t xml:space="preserve">JONATHAN ZACHARY PLAZAS PEÑA </t>
  </si>
  <si>
    <t>CPS-282-2024</t>
  </si>
  <si>
    <t>https://community.secop.gov.co/Public/Tendering/OpportunityDetail/Index?noticeUID=CO1.NTC.6324710&amp;isFromPublicArea=True&amp;isModal=False</t>
  </si>
  <si>
    <t>ALEYRA CAPERA RODRIGUEZ</t>
  </si>
  <si>
    <t>CPS-288-2024</t>
  </si>
  <si>
    <t>https://community.secop.gov.co/Public/Tendering/OpportunityDetail/Index?noticeUID=CO1.NTC.6379741&amp;isFromPublicArea=True&amp;isModal=False</t>
  </si>
  <si>
    <t>ERIKA REALPE MOYA</t>
  </si>
  <si>
    <t>CPS-321-2024</t>
  </si>
  <si>
    <t>https://community.secop.gov.co/Public/Tendering/OpportunityDetail/Index?noticeUID=CO1.NTC.6618040&amp;isFromPublicArea=True&amp;isModal=False</t>
  </si>
  <si>
    <t>SORANYI LORENA ROBAYO SALCEDO</t>
  </si>
  <si>
    <t>PRESTAR SERVICIOS PROFESIONALES PARA APOYAR JURIDICAMENTE AL AREA DE GESTION POLICIVA JURIDICA EN LA EJECUCION Y SEGUIMIENTO DE LAS FUNCIONES ASIGNADAS A LA ALCALDIA LOCAL DE RAFAEL URIBE URIBE DE CONFORMIDAD CON LA NORMATIVIDAD APLICABLE</t>
  </si>
  <si>
    <t>CPS-322-2024</t>
  </si>
  <si>
    <t>https://community.secop.gov.co/Public/Tendering/OpportunityDetail/Index?noticeUID=CO1.NTC.6623056&amp;isFromPublicArea=True&amp;isModal=False</t>
  </si>
  <si>
    <t xml:space="preserve">MARIA LUISA PARRA SANCHEZ </t>
  </si>
  <si>
    <t>PRESTAR SERVICIOS PROFESIONALES EN EL APOYO JURÍDICO EN EL DESARROLLO DE LOS PROCESOS Y PROCEDIMIENTOS A CARGO DEL ÁREA DE GESTIÓN POLICIVA DE LA ALCALDÍA LOCAL DE RAFAEL URIBE URIBE, CON OCASIÓN DE LA INSPECCION VIGILANCIA Y CONTROL A LOS POLIGONOS DE MONITOREO Y SUELOS DE PROTECION</t>
  </si>
  <si>
    <t>CPS-327-2024</t>
  </si>
  <si>
    <t>https://community.secop.gov.co/Public/Tendering/OpportunityDetail/Index?noticeUID=CO1.NTC.6638311&amp;isFromPublicArea=True&amp;isModal=False</t>
  </si>
  <si>
    <t>CARLOS FELIPE SUAREZ PIEDRAHITA</t>
  </si>
  <si>
    <t>PRESTAR SERVICIOS PROFESIONALES EN EL APOYO TÉCNICO EN EL DESARROLLO DE LOS PROCESOS Y PROCEDIMIENTOS A CARGO DEL ÁREA DE GESTIÓN POLICIVA DE LA ALCALDÍA LOCAL DE RAFAEL URIBE URIBE, CON OCASIÓN DE LA INSPECCIÓN VIGILANCIA Y CONTROL A LOS POLÍGONOS DE MONITOREO Y SUELOS DE PROTECCIÓN</t>
  </si>
  <si>
    <t>CPS-332-2024</t>
  </si>
  <si>
    <t>https://community.secop.gov.co/Public/Tendering/OpportunityDetail/Index?noticeUID=CO1.NTC.6663904&amp;isFromPublicArea=True&amp;isModal=False</t>
  </si>
  <si>
    <t xml:space="preserve">CLAUDIA LUCERO VELANDIA FORERO </t>
  </si>
  <si>
    <t>APOYAR TÉCNICAMENTE LAS DISTINTAS ETAPAS DE LOS PROCESOS DE COMPETENCIA DE LA ALCALDÍA LOCAL PARA LA DEPURACIÓN DE LAS ACTUACIONES ADMINISTRATIVAS.</t>
  </si>
  <si>
    <t xml:space="preserve">JURIDICA </t>
  </si>
  <si>
    <t>CPS-359-2024</t>
  </si>
  <si>
    <t>https://community.secop.gov.co/Public/Tendering/OpportunityDetail/Index?noticeUID=CO1.NTC.6714653&amp;isFromPublicArea=True&amp;isModal=False</t>
  </si>
  <si>
    <t>RUBEN MAURICIO PODADA CANCHON</t>
  </si>
  <si>
    <t>APOYAR TÉCNICAMENTE LAS DISTINTAS ETAPAS DE LOS PROCESOS DE COMPETENCIA DE LA ALCALDÍA LOCAL PARA LA DEPURACIÓN DE LAS ACTUACIONES ADMINISTRATIVAS</t>
  </si>
  <si>
    <t>CPS-362-2024</t>
  </si>
  <si>
    <t>https://community.secop.gov.co/Public/Tendering/OpportunityDetail/Index?noticeUID=CO1.NTC.6717276&amp;isFromPublicArea=True&amp;isModal=False</t>
  </si>
  <si>
    <t>WILMAR DELGADO GONZALEZ</t>
  </si>
  <si>
    <t>CPS-272-2024</t>
  </si>
  <si>
    <t>https://community.secop.gov.co/Public/Tendering/OpportunityDetail/Index?noticeUID=CO1.NTC.6317568&amp;isFromPublicArea=True&amp;isModal=False</t>
  </si>
  <si>
    <t>YIRLY NHAYIA PEÑA QUINTERO</t>
  </si>
  <si>
    <t>PRESTAR LOS SERVICIOS PROFESIONALES EN EL CUMPLIMIENTO DE LOS PROCEDIMIENTOS E INSTRUCTIVOS DEL SISTEMA INTEGRADO DE GESTIÓN, RELACIONADOS CON LOS PAGOS EN EL FONDO DE DESARROLLO LOCAL DE RAFAEL URIBE URIBE</t>
  </si>
  <si>
    <t>OBLIGACIONES POR PAGAR</t>
  </si>
  <si>
    <t>CPS-275-2024</t>
  </si>
  <si>
    <t>https://community.secop.gov.co/Public/Tendering/OpportunityDetail/Index?noticeUID=CO1.NTC.6316047&amp;isFromPublicArea=True&amp;isModal=False</t>
  </si>
  <si>
    <t xml:space="preserve">YULY PAOLA LEGUIZAMON PIÑEROS </t>
  </si>
  <si>
    <t>CPS-077-2024</t>
  </si>
  <si>
    <t>https://community.secop.gov.co/Public/Tendering/OpportunityDetail/Index?noticeUID=CO1.NTC.5842099&amp;isFromPublicArea=True&amp;isModal=False</t>
  </si>
  <si>
    <t>KARINE ROMAN PARDO</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</si>
  <si>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</si>
  <si>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CARLOS ALEXANDER CASTILLO MUÑOZ</t>
  </si>
  <si>
    <t xml:space="preserve">PARTICIPACION </t>
  </si>
  <si>
    <t>CPS-180-2024</t>
  </si>
  <si>
    <t>https://community.secop.gov.co/Public/Tendering/OpportunityDetail/Index?noticeUID=CO1.NTC.6137072&amp;isFromPublicArea=True&amp;isModal=False</t>
  </si>
  <si>
    <t xml:space="preserve">ANGEL ALEXANDER GUTIERREZ BELTRAN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</si>
  <si>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</si>
  <si>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PARTICIPACION</t>
  </si>
  <si>
    <t>CPS-181-2024</t>
  </si>
  <si>
    <t>https://community.secop.gov.co/Public/Tendering/OpportunityDetail/Index?noticeUID=CO1.NTC.6137354&amp;isFromPublicArea=True&amp;isModal=False</t>
  </si>
  <si>
    <t xml:space="preserve">DIEGO ANDRES PUENTES ROMERO </t>
  </si>
  <si>
    <t>CPS-201-2024</t>
  </si>
  <si>
    <t>https://community.secop.gov.co/Public/Tendering/OpportunityDetail/Index?noticeUID=CO1.NTC.6196148&amp;isFromPublicArea=True&amp;isModal=False</t>
  </si>
  <si>
    <t>APOYAR AL ALCALDE LOCAL EN LA PROMOCION, ACOMPAÑAMIENTO, COORDINACION Y ATENCION DE LAS INSTACIONS DE COODINACION INTERINSTITUCIONALES Y LAS INSTANCIAS DE PARTICIPACION LOCAL ASI COMO LOS PROCESOS COMUNITARIOS DE LA LOCALIDAD</t>
  </si>
  <si>
    <t>CPS-247-2024</t>
  </si>
  <si>
    <t>https://community.secop.gov.co/Public/Tendering/OpportunityDetail/Index?noticeUID=CO1.NTC.6290184&amp;isFromPublicArea=True&amp;isModal=False</t>
  </si>
  <si>
    <t>DIEGO ALEJANDRO PATARROYO PINILLA</t>
  </si>
  <si>
    <t>PRESTAR LOS SERVICIOS PROFESIONALES PARA ADELANTAR LAS ACCIONES TENDIENTES AL AGENCIAMIENTO E IMPLEMENTACIÓN DE LAS POLITICAS PÚBLICAS DEL ORDEN DISTRITAL EN LO LOCAL, SEGUIMIENTO AL PLAN DE DESARROLLO LOCAL, ACOMPAÑAR LAS INSTANCIAS DE PARTICIPACIÓN QUE LE SEAN ASIGNADAS POR EL SUPERVISOR Y APOYAR LAS DEMÁS ACTIVIDADES QUE SE GENEREN EN EL AREA DE GESTIÓN DEL DESARROLLO LOCAL</t>
  </si>
  <si>
    <t>CPS-302-2024</t>
  </si>
  <si>
    <t>https://community.secop.gov.co/Public/Tendering/OpportunityDetail/Index?noticeUID=CO1.NTC.6457661&amp;isFromPublicArea=True&amp;isModal=False</t>
  </si>
  <si>
    <t>TULIA MACARIA ASPRILLA</t>
  </si>
  <si>
    <t>APOYAR AL (A) ALCALDE (SA) LOCAL EN EL FORTALECIMIENTO E INCLUSIÓN DE LAS COMUNIDADES NEGRAS, AFROCOLOMBIANAS, PALENQUERAS E INDÍGENAS EN EL MARCO DE LA POLÍTICA PÚBLICA DISTRITAL Y LOS ESPACIOS DE PARTICIPACIÓN</t>
  </si>
  <si>
    <t>ANDRES FELIPE LARA NUÑEZ</t>
  </si>
  <si>
    <t>CPS-319-2024</t>
  </si>
  <si>
    <t>https://community.secop.gov.co/Public/Tendering/OpportunityDetail/Index?noticeUID=CO1.NTC.6610138&amp;isFromPublicArea=True&amp;isModal=False</t>
  </si>
  <si>
    <t>NICOLE DAIAN STEVENS SANTANA</t>
  </si>
  <si>
    <t>PRESTAR LOS SERVICIOS TECNICOS COMO GESTOR COMUNITARIO EN LOS ESPACIOS DE PARTICIPACIÓN DE RAFAEL URIBE URIBE CON ENFOQUE EN LA COMUNIDAD</t>
  </si>
  <si>
    <t>CPS-324-2024</t>
  </si>
  <si>
    <t>https://community.secop.gov.co/Public/Tendering/OpportunityDetail/Index?noticeUID=CO1.NTC.6629367&amp;isFromPublicArea=True&amp;isModal=False</t>
  </si>
  <si>
    <t>ROSA MARIA TALERO FRANCO</t>
  </si>
  <si>
    <t>APOYAR AL ALCALDE (SA) LOCAL EN LA PROMOCIÓN ACOMPAÑAMIENTO, COORDINACIÓN Y ATENCIÓN DE LAS INSTANCIAS DE COORDINACIÓN INTERINSTITUCIONALES Y LAS INSTANCIAS DE PARTICIPACIÓN LOCALES, ASÍ COMO LOS PROCESOS COMUNITARIOS EN LA LOCALIDAD.</t>
  </si>
  <si>
    <t>CPS-325-2024</t>
  </si>
  <si>
    <t>https://community.secop.gov.co/Public/Tendering/OpportunityDetail/Index?noticeUID=CO1.NTC.6630527&amp;isFromPublicArea=True&amp;isModal=False</t>
  </si>
  <si>
    <t xml:space="preserve">LUIS FERNANDO BARRETO GONZALEZ </t>
  </si>
  <si>
    <t>CPS-049-2024</t>
  </si>
  <si>
    <t>https://community.secop.gov.co/Public/Tendering/OpportunityDetail/Index?noticeUID=CO1.NTC.5832016&amp;isFromPublicArea=True&amp;isModal=False</t>
  </si>
  <si>
    <t xml:space="preserve"> KELLY JOHANA GIRALDO MARIN</t>
  </si>
  <si>
    <t>PRESTAR SERVICIOS DE APOYO TECNICO AL AREA DE GESTION DE DESARROLLO LOCAL EN LA FORMULACION, EJECUCION Y SEGUIMIENTO DE LOS PROYECTOS DE INVERSION QUE FORMAN PARTE DEL PLAN DE DESARROLLO LOCAL 2021-2024 DE LA LOCALIDAD DE RAFAEL URIBE URIBE</t>
  </si>
  <si>
    <t xml:space="preserve">PLANEACION </t>
  </si>
  <si>
    <t>CPS-050-2024</t>
  </si>
  <si>
    <t>https://community.secop.gov.co/Public/Tendering/OpportunityDetail/Index?noticeUID=CO1.NTC.5836022&amp;isFromPublicArea=True&amp;isModal=False</t>
  </si>
  <si>
    <t>JHON ANDERSON AVILES SANCHEZ</t>
  </si>
  <si>
    <t>PRESTAR LOS SERVICIOS PROFESIONALES EN EL AREA DE GESTION DE DESARROLLO LOCAL PARA APOYAR LA FORMULACION, EJECUCIÓN Y SEGUIMIENTO DE LOS PROYECTOS DE INVERSIÓN EN EL MARCO DEL CUMPLIMIENTO DEL PLAN DE DESARROLLO LOCAL DE LA ALCALDÍA LOCAL DE RAFAEL URIBE URIBE 2021-2024</t>
  </si>
  <si>
    <t>CPS-072-2024</t>
  </si>
  <si>
    <t>https://community.secop.gov.co/Public/Tendering/OpportunityDetail/Index?noticeUID=CO1.NTC.5840625&amp;isFromPublicArea=True&amp;isModal=False</t>
  </si>
  <si>
    <t xml:space="preserve">JORGE MAURICIO CARDENAS ROBAYO </t>
  </si>
  <si>
    <t>CPS-080-2024</t>
  </si>
  <si>
    <t>https://community.secop.gov.co/Public/Tendering/OpportunityDetail/Index?noticeUID=CO1.NTC.5842616&amp;isFromPublicArea=True&amp;isModal=False</t>
  </si>
  <si>
    <t>SANDRA MUÑOZ NAVARRO</t>
  </si>
  <si>
    <t>CPS-084-2024</t>
  </si>
  <si>
    <t>https://community.secop.gov.co/Public/Tendering/OpportunityDetail/Index?noticeUID=CO1.NTC.5842882&amp;isFromPublicArea=True&amp;isModal=False</t>
  </si>
  <si>
    <t>ESTEBAN SANTIAGO VANEGAS MURILLO</t>
  </si>
  <si>
    <t>PLANEACION</t>
  </si>
  <si>
    <t>CPS-174-2024</t>
  </si>
  <si>
    <t>https://community.secop.gov.co/Public/Tendering/OpportunityDetail/Index?noticeUID=CO1.NTC.6086939&amp;isFromPublicArea=True&amp;isModal=False</t>
  </si>
  <si>
    <t>MARIBEL NEUSA SOTELO</t>
  </si>
  <si>
    <t>CPS-179-2024</t>
  </si>
  <si>
    <t>https://community.secop.gov.co/Public/Tendering/OpportunityDetail/Index?noticeUID=CO1.NTC.6106575&amp;isFromPublicArea=True&amp;isModal=False</t>
  </si>
  <si>
    <t>FERNANDO FLOREZ  MORA</t>
  </si>
  <si>
    <t>PRESTAR LOS SERVICIOS PROFESIONALES PARA APOYAR LA FORMULACION, EJECUCIÓN Y SEGUIMIENTO DE LOS PROYECTOS DE INVERSIÓN DEL SECTOR AMBIENTE EN EL MARCO DEL CUMPLIMIENTO DEL PLAN DE DESARROLLO LOCAL DE LA ALCALDÍA LOCAL DE RAFAEL URIBE URIBE 2021-2024</t>
  </si>
  <si>
    <t>CPS-182-2024</t>
  </si>
  <si>
    <t>https://community.secop.gov.co/Public/Tendering/OpportunityDetail/Index?noticeUID=CO1.NTC.6136689&amp;isFromPublicArea=True&amp;isModal=False</t>
  </si>
  <si>
    <t xml:space="preserve">KANDY LORENA PATARROYO GOMEZ </t>
  </si>
  <si>
    <t>CPS-185-2024</t>
  </si>
  <si>
    <t>https://community.secop.gov.co/Public/Tendering/OpportunityDetail/Index?noticeUID=CO1.NTC.6137725&amp;isFromPublicArea=True&amp;isModal=False</t>
  </si>
  <si>
    <t>DIEGO JAVIER GARCIA RUIZ</t>
  </si>
  <si>
    <t>CPS-199-2024</t>
  </si>
  <si>
    <t>https://community.secop.gov.co/Public/Tendering/OpportunityDetail/Index?noticeUID=CO1.NTC.6178086&amp;isFromPublicArea=True&amp;isModal=False</t>
  </si>
  <si>
    <t>SINDY LORENA GONZALEZ MOLANO</t>
  </si>
  <si>
    <t>PRESTAR SERVICIOS DE APOYO TECNICO AL AREA DE GESTION DE DESARROLLO LOCAL EN LA FORMULACION, EJECUCION Y SEGUIMIENTO DE LOS PROYECTOS DE INVERSION QUE FORMAN PARTE DEL PLAN DE DESARROLLO LOCAL 2021-2024 DE LA LOCALIDA DE RAFAEL URIBE URIBE</t>
  </si>
  <si>
    <t>CPS-205-2024</t>
  </si>
  <si>
    <t>https://community.secop.gov.co/Public/Tendering/OpportunityDetail/Index?noticeUID=CO1.NTC.6203224&amp;isFromPublicArea=True&amp;isModal=False</t>
  </si>
  <si>
    <t xml:space="preserve">CARLOS ANDRES  MENDEZ MOJICA </t>
  </si>
  <si>
    <t>PRESTAR LOS SERVICIOS PROFESIONALES EN EL AREA DE GESTION DE DESARROLLO LOCAL PARA APOYAR LA FORMULACION, EJECUCION, IMPLEMENTACION Y SEGUIMIENTO DEL PROYECTO DE INVERSION 1681 CULTURA CIUDADANA Y USO OPTIMO DEL ESPACIO PÚBLICO EN EL MARCO DEL CUMPLIMIENTO DEL PLAN DE DESARROLLO LOCAL DE LA ALCALDIA LOCAL DE RAFAEL URIBE URIBE 2021-2024</t>
  </si>
  <si>
    <t>Cultura ciudadana y uso optimo del espacio público en Rafael Uribe Uribe</t>
  </si>
  <si>
    <t>O23011603450000001681</t>
  </si>
  <si>
    <t>CPS-223-2024</t>
  </si>
  <si>
    <t>https://community.secop.gov.co/Public/Tendering/OpportunityDetail/Index?noticeUID=CO1.NTC.6229215&amp;isFromPublicArea=True&amp;isModal=False</t>
  </si>
  <si>
    <t>JORGE OSWALDO PUENTES</t>
  </si>
  <si>
    <t>PRESTAR LOS SERVICIOS DE APOYO TECNICO AL AREA DE GESTIÓN DE DESARROLLO LOCAL EN LA FORMULACIÓN, EJECUCIÓN Y SEGUIMIENTO DE LOS PROYECTOS DE INVERSIÓN QUE FORMAN PARTE DEL PLAN DE DESARRLLO LOCAL 2021-2024 DE LA LOCALIDAD DE RAFAEL URIBE URIBE</t>
  </si>
  <si>
    <t>CPS-224-2024</t>
  </si>
  <si>
    <t>https://community.secop.gov.co/Public/Tendering/OpportunityDetail/Index?noticeUID=CO1.NTC.6229194&amp;isFromPublicArea=True&amp;isModal=False</t>
  </si>
  <si>
    <t>WALDINA CONTRERAS ALFONSO</t>
  </si>
  <si>
    <t>CPS-225-2024</t>
  </si>
  <si>
    <t>https://community.secop.gov.co/Public/Tendering/OpportunityDetail/Index?noticeUID=CO1.NTC.6230122&amp;isFromPublicArea=True&amp;isModal=False</t>
  </si>
  <si>
    <t>MIREYA GOMEZ RAMOS</t>
  </si>
  <si>
    <t xml:space="preserve">PRESTAR LOS SERVICIOS DE APOYO TECNICO AL AREA DE GESTIÓN DE DESARROLLO LOCAL EN LA FORMULACIÓN, EJECUCIÓN Y SEGUIMIENTO DE LOS PROYECTOS DE INVERSIÓN QUE FORMAN PARTE DEL PLAN DE DESARRLLO LOCAL 2021-2024 DE LA LOCALIDAD DE RAFAEL URIBE URIBE
</t>
  </si>
  <si>
    <t>CPS-244-2024</t>
  </si>
  <si>
    <t>https://community.secop.gov.co/Public/Tendering/OpportunityDetail/Index?noticeUID=CO1.NTC.6295338&amp;isFromPublicArea=True&amp;isModal=False</t>
  </si>
  <si>
    <t xml:space="preserve">WILLIAM LOPEZ BURITICA </t>
  </si>
  <si>
    <t>CPS-250-2024</t>
  </si>
  <si>
    <t>https://community.secop.gov.co/Public/Tendering/OpportunityDetail/Index?noticeUID=CO1.NTC.6287897&amp;isFromPublicArea=True&amp;isModal=False</t>
  </si>
  <si>
    <t xml:space="preserve">JUAN FELIPE TORRES MORALES </t>
  </si>
  <si>
    <t>CPS-257-2024</t>
  </si>
  <si>
    <t>https://community.secop.gov.co/Public/Tendering/OpportunityDetail/Index?noticeUID=CO1.NTC.6308621&amp;isFromPublicArea=True&amp;isModal=False</t>
  </si>
  <si>
    <t>LEIDY AGATHA ROSSIASCO VELASQUEZ</t>
  </si>
  <si>
    <t>CPS-258-2024</t>
  </si>
  <si>
    <t>https://community.secop.gov.co/Public/Tendering/OpportunityDetail/Index?noticeUID=CO1.NTC.6295201&amp;isFromPublicArea=True&amp;isModal=False</t>
  </si>
  <si>
    <t xml:space="preserve">JENNY ELVIRA PRIETO OLARTE </t>
  </si>
  <si>
    <t>CPS-268-2024</t>
  </si>
  <si>
    <t>https://community.secop.gov.co/Public/Tendering/OpportunityDetail/Index?noticeUID=CO1.NTC.6311155&amp;isFromPublicArea=True&amp;isModal=False</t>
  </si>
  <si>
    <t>DIANA PATRICIA NOGUERA SIMIJACA</t>
  </si>
  <si>
    <t>CPS-293-2024</t>
  </si>
  <si>
    <t> https://community.secop.gov.co/Public/Tendering/OpportunityDetail/Index?noticeUID=CO1.NTC.6360381&amp;isFromPublicArea=True&amp;isModal=False</t>
  </si>
  <si>
    <t>LUIS CAMILO CASTIBLANCO SARMIENTO</t>
  </si>
  <si>
    <t> PRESTAR LOS SERVICIOS PROFESIONALES ESPECIALIZADOS EN EL AREA DE GESTION DE DESARROLLO LOCAL DE LA ALCALDIA LOCAL DE RAFAEL URIBE URIBE A FIN DE ORGANIZAR, ORIENTAR Y REALIZAR EL SEGUIMIENTO A LA EJECUCIÓN DE LOS PROCESOS ASOCIADOS CON EL ÁREA, ASÍ COMO LA FORMULACION DEL PLAN DE DESARROLLO LOCAL 2025-2028.</t>
  </si>
  <si>
    <t>CPS-296-2024</t>
  </si>
  <si>
    <t>https://community.secop.gov.co/Public/Tendering/OpportunityDetail/Index?noticeUID=CO1.NTC.6394622&amp;isFromPublicArea=True&amp;isModal=False</t>
  </si>
  <si>
    <t>LAURA JINETH LEZCANO CAÑON</t>
  </si>
  <si>
    <t>CPS-342-2024</t>
  </si>
  <si>
    <t>https://community.secop.gov.co/Public/Tendering/OpportunityDetail/Index?noticeUID=CO1.NTC.6703172&amp;isFromPublicArea=True&amp;isModal=False</t>
  </si>
  <si>
    <t>GINNA PAOLA DUQUE REAY</t>
  </si>
  <si>
    <t>CPS-352-2024</t>
  </si>
  <si>
    <t>https://community.secop.gov.co/Public/Tendering/OpportunityDetail/Index?noticeUID=CO1.NTC.6715934&amp;isFromPublicArea=True&amp;isModal=False</t>
  </si>
  <si>
    <t>VIVIANA CAROLINA MALDONADO VIRGUEZ</t>
  </si>
  <si>
    <t>CPS-355-2024</t>
  </si>
  <si>
    <t>https://community.secop.gov.co/Public/Tendering/OpportunityDetail/Index?noticeUID=CO1.NTC.6715911&amp;isFromPublicArea=True&amp;isModal=False</t>
  </si>
  <si>
    <t>PAULA ANDREA HERRERA RIAÑO</t>
  </si>
  <si>
    <t>CPS-361-2024</t>
  </si>
  <si>
    <t>https://community.secop.gov.co/Public/Tendering/OpportunityDetail/Index?noticeUID=CO1.NTC.6723069&amp;isFromPublicArea=True&amp;isModal=False</t>
  </si>
  <si>
    <t>YEFFERSON ANTOLYN ALTAMIRANDA BUITRAGO</t>
  </si>
  <si>
    <t>CPS-363-2024</t>
  </si>
  <si>
    <t>https://community.secop.gov.co/Public/Tendering/OpportunityDetail/Index?noticeUID=CO1.NTC.6719232&amp;isFromPublicArea=True&amp;isModal=False</t>
  </si>
  <si>
    <t>MARIA ALEJANDRA MORENO LOZANO</t>
  </si>
  <si>
    <t>CPS-366-2024</t>
  </si>
  <si>
    <t>https://community.secop.gov.co/Public/Tendering/OpportunityDetail/Index?noticeUID=CO1.NTC.6721991&amp;isFromPublicArea=True&amp;isModal=False</t>
  </si>
  <si>
    <t>NATALIA MIRANDA REINA</t>
  </si>
  <si>
    <t>PRESTAR LOS SERVICIOS PROFESIONALES EN EL AREA DE GESTION DEL DESARROLLO LOCAL DE LA ALCALDIA RAFAEL URIBE URIBE EN TEMAS DE PLANEACION PARA LOGRAR EL CUMPLIMIENTO DE LA EJECUCION Y METAS DEL PLAN DE DESARROLLO LOCAL DE LA LOCALIDAD DE RAFAEL URIBE URIBE 2021-2024.</t>
  </si>
  <si>
    <t>CPS-367-2024</t>
  </si>
  <si>
    <t>https://community.secop.gov.co/Public/Tendering/OpportunityDetail/Index?noticeUID=CO1.NTC.6734849&amp;isFromPublicArea=True&amp;isModal=False</t>
  </si>
  <si>
    <t>CESAR MAURICIO RUIZ LONDOÑO</t>
  </si>
  <si>
    <t>CPS-373-2024</t>
  </si>
  <si>
    <t>https://community.secop.gov.co/Public/Tendering/OpportunityDetail/Index?noticeUID=CO1.NTC.6742425&amp;isFromPublicArea=True&amp;isModal=False</t>
  </si>
  <si>
    <t xml:space="preserve">NANCY BEATRIZ MONTAÑEZ GOMEZ </t>
  </si>
  <si>
    <t>CPS-383-2024</t>
  </si>
  <si>
    <t>https://community.secop.gov.co/Public/Tendering/OpportunityDetail/Index?noticeUID=CO1.NTC.6749846&amp;isFromPublicArea=True&amp;isModal=False</t>
  </si>
  <si>
    <t>KATHERINE CALA SANABRIA</t>
  </si>
  <si>
    <t>CPS-132-2024</t>
  </si>
  <si>
    <t>https://community.secop.gov.co/Public/Tendering/OpportunityDetail/Index?noticeUID=CO1.NTC.5972994&amp;isFromPublicArea=True&amp;isModal=False</t>
  </si>
  <si>
    <t>MIGUEL ANGEL RAMIREZ MONGUA</t>
  </si>
  <si>
    <t>APOYA EL CUBRIMIENTO DE LAS ACTIVIDADES, CRONOGRAMAS Y AGENDA DE LA ALCALDÍA LOCAL A NIVEL INTERNO Y EXTERNO, ASÍ COMO LA GENERACIÓN DE CONTENIDOS PERIODÍSTICOS</t>
  </si>
  <si>
    <t>PRENSA</t>
  </si>
  <si>
    <t>CPS-169-2024</t>
  </si>
  <si>
    <t>https://community.secop.gov.co/Public/Tendering/OpportunityDetail/Index?noticeUID=CO1.NTC.6108710&amp;isFromPublicArea=True&amp;isModal=False</t>
  </si>
  <si>
    <t>DANIEL FERNANDO AMADOR CARVAJAL</t>
  </si>
  <si>
    <t>PRESTAR SUS SERVICIOS PROFESIONALES AL AREA DE GESTION DE DESAROLLO LOCAL DE LA ALCALDÍA LOCAL EN LA REALIZACIÓN DE PRODUCTOS Y PIEZAS DIGITALES, DE ANIMACION, PUBLICITARIAS Y DE IMAGEN INSTITUCIONAL EN GRAN FORMATO.</t>
  </si>
  <si>
    <t>CPS-184-2024</t>
  </si>
  <si>
    <t>https://community.secop.gov.co/Public/Tendering/OpportunityDetail/Index?noticeUID=CO1.NTC.6160277&amp;isFromPublicArea=True&amp;isModal=False</t>
  </si>
  <si>
    <t>JULYAN ESTEPHEN PARRA PUERTA</t>
  </si>
  <si>
    <t>PRESTAR LOS SERVICIOS TÉCNICOS PARA APOYAR A LA ALCALDIA LOCAL DE RAFAEL URIBE URIBE EN LA REALIZACIÓN DE PIEZAS DIGITALES, DE ANIMACIÓN, PUBLICITARIAS Y DE IMAGEN INSTITUCIONAL DE GRAN FORMATO</t>
  </si>
  <si>
    <t xml:space="preserve">PRENSA </t>
  </si>
  <si>
    <t>CPS-317-2024</t>
  </si>
  <si>
    <t>https://community.secop.gov.co/Public/Tendering/OpportunityDetail/Index?noticeUID=CO1.NTC.6618564&amp;isFromPublicArea=True&amp;isModal=False</t>
  </si>
  <si>
    <t xml:space="preserve">DIEGO ANDRES VILLADIEGO RANGEL </t>
  </si>
  <si>
    <t>APOYAR AL EQUIPO DE PRENSA Y COMUNICACIONES DE LA ALCALDÍA LOCAL EN LA REALIZACIÓN DE PRODUCTOS Y PIEZAS DIGITALES, IMPRESAS Y PUBLICITARIAS DE GRAN FORMATO Y DE ANIMACIÓN GRÁFICA, ASÍ COMO APOYAR LA PRODUCCIÓN Y MONTAJE DE EVENTOS</t>
  </si>
  <si>
    <t>CPS-351-2024</t>
  </si>
  <si>
    <t>https://community.secop.gov.co/Public/Tendering/OpportunityDetail/Index?noticeUID=CO1.NTC.6711260&amp;isFromPublicArea=True&amp;isModal=False</t>
  </si>
  <si>
    <t>JOAN SEBASTIAN CALVO CONDE</t>
  </si>
  <si>
    <t>COORDINA, LIDERA Y ASESORA LOS PLANES Y ESTRATEGIAS DE COMUNICACIÓN INTERNA Y EXTERNA PARA LA DIVULGACIÓN DE LOS PROGRAMAS, PROYECTOS Y ACTIVIDADES DE LA ALCALDÍA LOCAL</t>
  </si>
  <si>
    <t>CPS-067-2024</t>
  </si>
  <si>
    <t>https://community.secop.gov.co/Public/Tendering/OpportunityDetail/Index?noticeUID=CO1.NTC.5841616&amp;isFromPublicArea=True&amp;isModal=False</t>
  </si>
  <si>
    <t>ALBA MERIDA SEGURA GARCIA</t>
  </si>
  <si>
    <t>PRESTAR SERVICIOS TECNICOS EN EL ÁREA DE GESTIÓN DEL DESARROLLO LOCAL, COMO APOYO EN LOS PROCESOS Y PROCEDIMIENTOS ASOCIADOS CON EL PRESUPUESTO Y LA CONTABILIDAD DE LA ALCALDÍA LOCAL DE RAFAEL URIBE URIBE.</t>
  </si>
  <si>
    <t>PRESUPUESTO</t>
  </si>
  <si>
    <t>CPS-095-2024</t>
  </si>
  <si>
    <t>https://community.secop.gov.co/Public/Tendering/OpportunityDetail/Index?noticeUID=CO1.NTC.5843149&amp;isFromPublicArea=True&amp;isModal=False</t>
  </si>
  <si>
    <t xml:space="preserve">LUIS JONNEY CARRILLO BOMBIELA </t>
  </si>
  <si>
    <t>PRESTAR LOS SERVICIOS PROFESIONALES EN EL ÁREA DE GESTIÓN DE DESARROLLO LOCAL APOYANDO LA GESTION, ANALISIS Y SEGUIMIENTO DE LA INFORMACIÓN FINANCIERA Y PRESUPUESTAL EN CUMPLIMIENTO AL MARCO NORMATIVO.</t>
  </si>
  <si>
    <t>CPS-213-2024</t>
  </si>
  <si>
    <t>https://community.secop.gov.co/Public/Tendering/OpportunityDetail/Index?noticeUID=CO1.NTC.6207233&amp;isFromPublicArea=True&amp;isModal=False</t>
  </si>
  <si>
    <t xml:space="preserve">DAYANA CAROLINA  RODRIGUEZ SANCHEZ </t>
  </si>
  <si>
    <t>PRESTAR LOS SERVICIOS TECNICOS PARA, DESARROLLAR ACTIVIDADES TENDIENTES A GARANTIZAR LA SALUD Y LA ATENCIÓN DE LAS EMERGENCIAS Y DESASTRES QUE SE PRESENTEN EN LA LOCALIDAD RAFAEL URIBE URIBE EN MARCO DEL PROYECTO 1665</t>
  </si>
  <si>
    <t>Reducción de riesgos por emergencias y desastres en Rafael Uribe Uribe</t>
  </si>
  <si>
    <t>O23011602300000001665</t>
  </si>
  <si>
    <t>PROYECTO 1665</t>
  </si>
  <si>
    <t>CPS-291-2024</t>
  </si>
  <si>
    <t>https://community.secop.gov.co/Public/Tendering/OpportunityDetail/Index?noticeUID=CO1.NTC.6352809&amp;isFromPublicArea=True&amp;isModal=False</t>
  </si>
  <si>
    <t xml:space="preserve">AURORA PRADA ROJAS </t>
  </si>
  <si>
    <t>PRESTAR LOS SERVICIOS TECNICOS PARA DESARROLLAR ACTIVIDADES TENDIENTES A GARANTIZAR LA SALUD Y LA ATENCIÓN DE LAS EMERGENCIAS Y DESASTRES QUE SE PRESENTEN EN LA LOCALIDAD RAFAEL URIBE URIBE EN MARCO DEL PROYECTO 1665</t>
  </si>
  <si>
    <t>CPS-295-2024</t>
  </si>
  <si>
    <t>https://community.secop.gov.co/Public/Tendering/OpportunityDetail/Index?noticeUID=CO1.NTC.6396922&amp;isFromPublicArea=True&amp;isModal=False</t>
  </si>
  <si>
    <t>SANDRA PATRICIA  OSORIO CARDENAS</t>
  </si>
  <si>
    <t>PRESTAR LOS SERVICIOS TECNICOS PARA DESARROLLAR ACTIVIDADES TENDIENTES A GARANTIZAR LA SALUD Y LA ATENCIÓN DE LAS EMERGENCIAS Y DESASTRES QUE SE PRESENTEN EN LA LOCALIDAD RAFAEL URIBE URIBE EN MARCO DEL PROYECTO 1665.</t>
  </si>
  <si>
    <t>CPS-209-2024</t>
  </si>
  <si>
    <t>https://community.secop.gov.co/Public/Tendering/OpportunityDetail/Index?noticeUID=CO1.NTC.6206587&amp;isFromPublicArea=True&amp;isModal=False</t>
  </si>
  <si>
    <t>JULY ANGELICA MELO QUINTERO</t>
  </si>
  <si>
    <t>PRESTAR LOS SERVICIOS PROFESIONALES PARA LA OPERACIÓN, SEGUIMIENTO Y CUMPLIMIENTO DE LOS PROCEDIMIENTOS ADMINISTRATIVOS, OPERATIVOS Y TECNICOS DEL PROYECTO RETO LOCAL Y LOS ASOCIADOS A LA INCLUSION SOCIAL Y SEGURIDAD ECONOMICA EN LA LOCALIDAD DE RAFAEL URIBE URIBE</t>
  </si>
  <si>
    <t>RETO LOCAL</t>
  </si>
  <si>
    <t>CPS-312-2024</t>
  </si>
  <si>
    <t>https://community.secop.gov.co/Public/Tendering/OpportunityDetail/Index?noticeUID=CO1.NTC.6598070&amp;isFromPublicArea=True&amp;isModal=False</t>
  </si>
  <si>
    <t>CARLOS ANDRES MURILLO MAHECHA</t>
  </si>
  <si>
    <t>PRESTAR SERVICIOS DE APOYO A LA GESTIÓN PARA EL SEGUIMIENTO DEL CUMPLIMIENTO DE LOS PROCEDIMIENTOS ADMINISTRATIVOS, OPERATIVOS Y TÉCNICOS DEL PROYECTO RETO LOCAL Y LOS ASOCIADOS A LA INCLUSIÓN SOCIAL Y SEGURIDAD ECONÓMICA EN LA LOCALIDAD DE RAFAEL</t>
  </si>
  <si>
    <t xml:space="preserve">RETO LOCAL </t>
  </si>
  <si>
    <t>CPS-206-2024</t>
  </si>
  <si>
    <t>https://community.secop.gov.co/Public/Tendering/OpportunityDetail/Index?noticeUID=CO1.NTC.6206873&amp;isFromPublicArea=True&amp;isModal=False</t>
  </si>
  <si>
    <t xml:space="preserve">DIEGO ANDRES REYES RODRIGUEZ </t>
  </si>
  <si>
    <t>PRESTAR SERVICIOS DE APOYO A LA GESTIÓN LOCAL Y TERRITORIAL DE LOS TEMAS DE SEGURIDAD Y CONVIVENCIA CIUDADANA EN EL MARCO DEL PROYECTO DE INVERSION 1680 CIUDADANOS MÁS SEGUROS Y CON CONFIANZA EN LA JUSTICIA EN RAFAEL URIBE URIBE</t>
  </si>
  <si>
    <t xml:space="preserve">Ciudadanos mas seguros y con confianza en la justicia de rafael uribe uribe </t>
  </si>
  <si>
    <t>O23011603430000001680</t>
  </si>
  <si>
    <t>SEGURIDAD Y CONVIVENCIA</t>
  </si>
  <si>
    <t>CPS-212-2024</t>
  </si>
  <si>
    <t>https://community.secop.gov.co/Public/Tendering/OpportunityDetail/Index?noticeUID=CO1.NTC.6207337&amp;isFromPublicArea=True&amp;isModal=False</t>
  </si>
  <si>
    <t xml:space="preserve">LUIS FERNANDO URREGO FONSECA </t>
  </si>
  <si>
    <t>CPS-220-2024</t>
  </si>
  <si>
    <t>https://community.secop.gov.co/Public/Tendering/OpportunityDetail/Index?noticeUID=CO1.NTC.6207626&amp;isFromPublicArea=True&amp;isModal=False</t>
  </si>
  <si>
    <t>HERCILIA RAMIREZ MENECES</t>
  </si>
  <si>
    <t>PRESTAR SERVICIOS DE APOYO A LA GESTIÓN LOCAL Y TERRITORIAL DE LOS TEMAS DE SEGURIDAD Y CONVIVENCIA CIUDADANA EN EL MARCO DEL PROYECTO DE INVERSIÓN 1680 CIUDADANOS MÁS SEGUROS Y CON CONFIANZA EN LA JUSTICIA EN RAFAEL URIBE URIBE</t>
  </si>
  <si>
    <t>CPS-283-2024</t>
  </si>
  <si>
    <t>https://community.secop.gov.co/Public/Tendering/OpportunityDetail/Index?noticeUID=CO1.NTC.6320471&amp;isFromPublicArea=True&amp;isModal=False</t>
  </si>
  <si>
    <t xml:space="preserve">IVAN HERNANDO ZABALETA VANEGAS </t>
  </si>
  <si>
    <t>EL CONTRATISTA SE OBLIGA A 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</si>
  <si>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 xml:space="preserve">SEGURIDAD Y CONVIVENCIA </t>
  </si>
  <si>
    <t>CPS-331-2024</t>
  </si>
  <si>
    <t>https://community.secop.gov.co/Public/Tendering/OpportunityDetail/Index?noticeUID=CO1.NTC.6646702&amp;isFromPublicArea=True&amp;isModal=False</t>
  </si>
  <si>
    <t>ELISEO ROMERO</t>
  </si>
  <si>
    <t>CPS-333-2024</t>
  </si>
  <si>
    <t>https://community.secop.gov.co/Public/Tendering/OpportunityDetail/Index?noticeUID=CO1.NTC.6652981&amp;isFromPublicArea=True&amp;isModal=False</t>
  </si>
  <si>
    <t>LEVIS HENRY PÁEZ HERNÁNDEZ</t>
  </si>
  <si>
    <t>CPS-334-2024</t>
  </si>
  <si>
    <t>https://community.secop.gov.co/Public/Tendering/OpportunityDetail/Index?noticeUID=CO1.NTC.6674428&amp;isFromPublicArea=True&amp;isModal=False</t>
  </si>
  <si>
    <t>EVELYN ESTEFANY MOSQUERA DAVILA</t>
  </si>
  <si>
    <t>CPS-335-2024</t>
  </si>
  <si>
    <t>https://community.secop.gov.co/Public/Tendering/OpportunityDetail/Index?noticeUID=CO1.NTC.6674433&amp;isFromPublicArea=True&amp;isModal=False</t>
  </si>
  <si>
    <t>WILLIAM BOLIVAR MACA</t>
  </si>
  <si>
    <t>CPS-336-2024</t>
  </si>
  <si>
    <t>https://community.secop.gov.co/Public/Tendering/OpportunityDetail/Index?noticeUID=CO1.NTC.6692065&amp;isFromPublicArea=True&amp;isModal=False</t>
  </si>
  <si>
    <t>LEANDRO MORENO ALFONSO</t>
  </si>
  <si>
    <t>CPS-337-2024</t>
  </si>
  <si>
    <t>https://community.secop.gov.co/Public/Tendering/OpportunityDetail/Index?noticeUID=CO1.NTC.6681460&amp;isFromPublicArea=True&amp;isModal=False</t>
  </si>
  <si>
    <t>ALEXANDER ARAGON ORTEGA</t>
  </si>
  <si>
    <t>CPS-341-2024</t>
  </si>
  <si>
    <t>https://community.secop.gov.co/Public/Tendering/OpportunityDetail/Index?noticeUID=CO1.NTC.6691223&amp;isFromPublicArea=True&amp;isModal=False</t>
  </si>
  <si>
    <t>ANA DOLORES SANABRIA QUIROGA</t>
  </si>
  <si>
    <t>CPS-344-2024</t>
  </si>
  <si>
    <t>https://community.secop.gov.co/Public/Tendering/OpportunityDetail/Index?noticeUID=CO1.NTC.6693942&amp;isFromPublicArea=True&amp;isModal=False</t>
  </si>
  <si>
    <t>JOSE FABIAN RAMIREZ ESTRADA</t>
  </si>
  <si>
    <t>CPS-347-2024</t>
  </si>
  <si>
    <t>https://community.secop.gov.co/Public/Tendering/OpportunityDetail/Index?noticeUID=CO1.NTC.6707159&amp;isFromPublicArea=True&amp;isModal=False</t>
  </si>
  <si>
    <t>EMILY KARINA PARRA CASTAÑEDA</t>
  </si>
  <si>
    <t>CPS-348-2024</t>
  </si>
  <si>
    <t>https://community.secop.gov.co/Public/Tendering/OpportunityDetail/Index?noticeUID=CO1.NTC.6722041&amp;isFromPublicArea=True&amp;isModal=False</t>
  </si>
  <si>
    <t>ALEXANDER GONZALEZ GAITAN</t>
  </si>
  <si>
    <t>CPS-377-2024</t>
  </si>
  <si>
    <t>https://community.secop.gov.co/Public/Tendering/OpportunityDetail/Index?noticeUID=CO1.NTC.6744175&amp;isFromPublicArea=True&amp;isModal=False</t>
  </si>
  <si>
    <t xml:space="preserve">JOSE JOAQUIN OCAMPO TEJADA </t>
  </si>
  <si>
    <t>PRESTAR LOS SERVICIOS PROFESIONALES ESPECIALIZADOS EN LOS ASUNTOS Y ACTIVIDADES RELACIONADOS CON SEGURIDAD CIUDADANA, RESOLUCIÓN DE CONFLICTOS, VIOLENCIAS Y DELITOS EN LA LOCALIDAD DE RAFAEL URIBE URIBE, DE CONFORMIDAD CON EL MARCO NORMATIVO APLICABLE EN LA MATERIA, Y LAS ESTRATEGIAS QUE SE ENCUENTRAN DENTRO DEL PLAN DE DESARROLLO</t>
  </si>
  <si>
    <t>CPS-186-2024</t>
  </si>
  <si>
    <t>https://community.secop.gov.co/Public/Tendering/OpportunityDetail/Index?noticeUID=CO1.NTC.6137661&amp;isFromPublicArea=True&amp;isModal=False</t>
  </si>
  <si>
    <t xml:space="preserve">LUIS YESID GONZALEZ TRUJILLO </t>
  </si>
  <si>
    <t>APOYAR TECNICAMENTE AL AREA DE GESTION DE DESARROLLO LOCAL EN EL SOPORTE TECNOLOGICO E INFORMATICO QUE SE REQUIERA EN LA ALCALDÍA LOCAL DE RAFAEL URIBE URIBE</t>
  </si>
  <si>
    <t>SISTEMAS</t>
  </si>
  <si>
    <t>CPS-376-2024</t>
  </si>
  <si>
    <t>https://community.secop.gov.co/Public/Tendering/OpportunityDetail/Index?noticeUID=CO1.NTC.6734980&amp;isFromPublicArea=True&amp;isModal=False</t>
  </si>
  <si>
    <t xml:space="preserve">HERNAN CRISTOBAL  MORENO HERNANDEZ </t>
  </si>
  <si>
    <t>PRESTAR SERVICIOS TECNICOS AL AREA DE GESTION DE DESARROLLO LOCAL EN EL SOPORTE TECNOLOGICO E INFORMATICO QUE SE REQUIERA EN LA ALCALDÍA LOCAL DE RAFAEL URIBE URIBE</t>
  </si>
  <si>
    <t xml:space="preserve">SISTEMAS </t>
  </si>
  <si>
    <t>CPS-187-2024</t>
  </si>
  <si>
    <t>https://community.secop.gov.co/Public/Tendering/OpportunityDetail/Index?noticeUID=CO1.NTC.6171732&amp;isFromPublicArea=True&amp;isModal=False</t>
  </si>
  <si>
    <t xml:space="preserve">FABIOLA ROCIO CAÑON VELASQUEZ </t>
  </si>
  <si>
    <t>PRESTAR LOS SERVICIOS TÉCNICOS PARA LA OPERACIÓN, SEGUIMIENTO Y CUMPLIMIENTO DE LOS PROCESOS Y PROCEDIMIENTOS DEL SERVICIO APOYOS PARA LA SEGURIDAD ECONÓMICA TPO C, REQUERIDOS PARA EL OPORTUNO Y ADECUADO REGISTRO, CRUCE Y REPORTE DE LOS DATOS EN EL SISTEMA MISIONAL SIRBE, QUE CONTRIBUYAN A LA GARANTIA DE LOS DERECHOS DE LA POBLACIÓN MAYOR EN EL MARCO DE LA POLITICA PÚBLICA...</t>
  </si>
  <si>
    <t>Mejoramiento de la calidad dde vida del adulto mayor en rafael uribe uribe</t>
  </si>
  <si>
    <t>O23011601010000001636</t>
  </si>
  <si>
    <t>SUBSIDIO TIPO C</t>
  </si>
  <si>
    <t>CPS-195-2024</t>
  </si>
  <si>
    <t>https://community.secop.gov.co/Public/Tendering/OpportunityDetail/Index?noticeUID=CO1.NTC.6178204&amp;isFromPublicArea=True&amp;isModal=False</t>
  </si>
  <si>
    <t>GINA TATIANA GUZMAN ORTIZ</t>
  </si>
  <si>
    <t>PRESTAR LOS SERVICIOS TECNICOS PARA LA OPERACIÓN, SEGUIMIENTO Y CUMPLIMIENTO DE LOS PROCESOS Y PRODECIMIENTOS DEL SERVICIO APOYOS A LA SEGURIDAD ECONOMICA TIPO C, REQUERIDOS PARA EL OPORTUNO Y ADECUADO REGISTRO, CRUCE Y REPORTE DE LOS DATOS EN EL SISTEMA MISIONAL SIRBE QUE CONTRIBUYAN A LA GARANTIA DE LOS DERECHOS DE LA POBLACION MAYOR EN EL MARCO DE LA POLITICA PUBLICA...</t>
  </si>
  <si>
    <t>CPS-202-2024</t>
  </si>
  <si>
    <t>https://community.secop.gov.co/Public/Tendering/OpportunityDetail/Index?noticeUID=CO1.NTC.6201626&amp;isFromPublicArea=True&amp;isModal=False</t>
  </si>
  <si>
    <t>SINDI PAOLA PINZON GUTIERREZ</t>
  </si>
  <si>
    <t>PRESTAR SERVICIOS PROFESIONALES PARA LA OPERACIÓN, PRESTACION, SEGUIMIENTO Y CUMPLIMIENTO DE LOS PROCEDIMIENTOS ADMINISTRATIVOS, OPERATIVOS Y PROGRAMATICOS DEL SERVICIO APOYO ECONOMICO TIPO C, QUE CONTRIBUYAN A LA GARANTIA DE LOS DERECHOS DE LA POBLACION MAYOR EN EL MARCO DE LA POLITICA PÚBLICA SOCIAL PARA EL ENVEJECIMIENTO Y LA VEJEZ EN EL DISTRITO CAPITAL A CARGO DE LA ALCALDIA LOCAL</t>
  </si>
  <si>
    <t xml:space="preserve">SUBSIDIO TIPO C </t>
  </si>
  <si>
    <t>CPS-207-2024</t>
  </si>
  <si>
    <t>https://community.secop.gov.co/Public/Tendering/OpportunityDetail/Index?noticeUID=CO1.NTC.6202561&amp;isFromPublicArea=True&amp;isModal=False</t>
  </si>
  <si>
    <t>ALBA LUCIA CRUZ CARDENAS</t>
  </si>
  <si>
    <t>PRESTAR LOS SERVICIOS PROFESIONALES PARA LA OPERACIÓN,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t>
  </si>
  <si>
    <t>CPS-245-2024</t>
  </si>
  <si>
    <t>https://community.secop.gov.co/Public/Tendering/OpportunityDetail/Index?noticeUID=CO1.NTC.6286081&amp;isFromPublicArea=True&amp;isModal=False</t>
  </si>
  <si>
    <t xml:space="preserve">PABLO JULIO CARDENAS SANDOVAL </t>
  </si>
  <si>
    <t>PRESTAR LOS SERVICIOS PROFESIONALES PARA LA OPERACIÓN, PRESTACIÓN, SEGUIMIENTO Y CUMPLIMIENTO DE LOS PROCEDIMIENTOS ADMINISTRATIVOS, OPERATIVOS Y ROGRAMÁTICOS DEL SERVICIO APOYO ECONÓMICO TIPO C, QUE CONTRIBUYAN A LA GARANTÍA DE LOS DERECHOS DE LA POBLACIÓN MAYOR EN EL MARCO DE LA POLÍTICA PÚBLICA SOCIAL PARA EL ENVEJECIMIENTO Y LA VEJEZ EN EL DISTRITO CAPITAL A CARGO DE LA ALCALDÍA LOCAL</t>
  </si>
  <si>
    <t>CPS-246-2024</t>
  </si>
  <si>
    <t>https://community.secop.gov.co/Public/Tendering/OpportunityDetail/Index?noticeUID=CO1.NTC.6286921&amp;isFromPublicArea=True&amp;isModal=False</t>
  </si>
  <si>
    <t xml:space="preserve">GERMAN ALVAREZ VALBUENA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</si>
  <si>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</si>
  <si>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CPS-248-2024</t>
  </si>
  <si>
    <t>https://community.secop.gov.co/Public/Tendering/OpportunityDetail/Index?noticeUID=CO1.NTC.6292367&amp;isFromPublicArea=True&amp;isModal=False</t>
  </si>
  <si>
    <t xml:space="preserve">INGRID MAYERLY BOLIVAR PAEZ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</si>
  <si>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</si>
  <si>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CPS-249-2024</t>
  </si>
  <si>
    <t>https://community.secop.gov.co/Public/Tendering/OpportunityDetail/Index?noticeUID=CO1.NTC.6290472&amp;isFromPublicArea=True&amp;isModal=False</t>
  </si>
  <si>
    <t xml:space="preserve">ANGELA PATRICIA ROZO RODRIGUEZ </t>
  </si>
  <si>
    <t>CPS-252-2024</t>
  </si>
  <si>
    <t>https://community.secop.gov.co/Public/Tendering/OpportunityDetail/Index?noticeUID=CO1.NTC.6295990&amp;isFromPublicArea=True&amp;isModal=False</t>
  </si>
  <si>
    <t>JAQUELIN GALLEGO CASTELLANOS</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</si>
  <si>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t>
  </si>
  <si>
    <t>CPS-254-2024</t>
  </si>
  <si>
    <t>https://community.secop.gov.co/Public/Tendering/OpportunityDetail/Index?noticeUID=CO1.NTC.6296501&amp;isFromPublicArea=True&amp;isModal=False</t>
  </si>
  <si>
    <t>JENIFER ARIAS TAVERA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</si>
  <si>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</si>
  <si>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CPS-255-2024</t>
  </si>
  <si>
    <t>https://community.secop.gov.co/Public/Tendering/OpportunityDetail/Index?noticeUID=CO1.NTC.6295135&amp;isFromPublicArea=True&amp;isModal=False</t>
  </si>
  <si>
    <t>INGRID LISSETH QUINTERO GONZALEZ</t>
  </si>
  <si>
    <t>CPS-259-2024</t>
  </si>
  <si>
    <t>https://community.secop.gov.co/Public/Tendering/OpportunityDetail/Index?noticeUID=CO1.NTC.6296242&amp;isFromPublicArea=True&amp;isModal=False</t>
  </si>
  <si>
    <t>JENNY KATHERINE
GONZÁLEZ SÁNCHEZ,</t>
  </si>
  <si>
    <t>CPS-260-2024</t>
  </si>
  <si>
    <t>https://community.secop.gov.co/Public/Tendering/OpportunityDetail/Index?noticeUID=CO1.NTC.6309600&amp;isFromPublicArea=True&amp;isModal=False</t>
  </si>
  <si>
    <t>KIMBERLY MENDOZA MORENO</t>
  </si>
  <si>
    <t>CPS-261-2024</t>
  </si>
  <si>
    <t>https://community.secop.gov.co/Public/Tendering/OpportunityDetail/Index?noticeUID=CO1.NTC.6298803&amp;isFromPublicArea=True&amp;isModal=False</t>
  </si>
  <si>
    <t>ANA MILENA CARDONA MORA</t>
  </si>
  <si>
    <t>LIDERAR Y GARANTIZAR LA IMPLEMENTACIÓN Y SEGUIMIENTO DE LOS PROCESOS Y PROCEDIMIENTOS DEL SERVICIO SOCIAL PARA SUBSIDIO TIPO C DE LA ALCALDÍA LOCAL</t>
  </si>
  <si>
    <t>CPS-265-2024</t>
  </si>
  <si>
    <t>https://community.secop.gov.co/Public/Tendering/OpportunityDetail/Index?noticeUID=CO1.NTC.6298925&amp;isFromPublicArea=True&amp;isModal=False</t>
  </si>
  <si>
    <t>ERIKA YISSETH LOPEZ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</si>
  <si>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</si>
  <si>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CPS-266-2024</t>
  </si>
  <si>
    <t>https://community.secop.gov.co/Public/Tendering/OpportunityDetail/Index?noticeUID=CO1.NTC.6298932&amp;isFromPublicArea=True&amp;isModal=False</t>
  </si>
  <si>
    <t>EDINSON YESIR RODRIGUEZ ROMERO</t>
  </si>
  <si>
    <t>CPS-287-2024</t>
  </si>
  <si>
    <t>https://community.secop.gov.co/Public/Tendering/OpportunityDetail/Index?noticeUID=CO1.NTC.6344828&amp;isFromPublicArea=True&amp;isModal=False</t>
  </si>
  <si>
    <t xml:space="preserve">NELLY JOHANA BUITRAGO CARRANZA </t>
  </si>
  <si>
    <t>CPS-330-2024</t>
  </si>
  <si>
    <t>https://community.secop.gov.co/Public/Tendering/OpportunityDetail/Index?noticeUID=CO1.NTC.6645653&amp;isFromPublicArea=True&amp;isModal=False</t>
  </si>
  <si>
    <t xml:space="preserve">BRAYAN ANDRES MORALES CASTIBLANCO  </t>
  </si>
  <si>
    <t>PRESTAR SUS SERVICIOS COMO PROFESIONAL EN EL APOYO A LA COORDINACIÓN DE VIGÍAS DE RIESGO Y LA ASISTENCIALES PARA LA GESTIÓN DE EMERGENCIAS Y RIESGO, DE LA LOCALIDAD DE RAFAEL URIBE URIBE</t>
  </si>
  <si>
    <t>VIGIAS DE RIESGO</t>
  </si>
  <si>
    <t>CPS-343-2024</t>
  </si>
  <si>
    <t>https://community.secop.gov.co/Public/Tendering/OpportunityDetail/Index?noticeUID=CO1.NTC.6682536&amp;isFromPublicArea=True&amp;isModal=False</t>
  </si>
  <si>
    <t>MARIA ASTRID GONZALEZ PARRA</t>
  </si>
  <si>
    <t>PRESTAR SUS SERVICIOS ASISTENCIALES PARA LA GESTIÓN DEL RIESGO, EN EL MARCO DEL PROYECTO 1665 VIGÍAS DEL RIESGO DE LA LOCALIDAD DE RAFAEL URIBE URIBE ,EN EL MARCO DEL PLAN DE DESARROLLO 2021-2024 'UN NUEVO CONTRATO SOCIAL Y AMBIENTAL</t>
  </si>
  <si>
    <t xml:space="preserve">VIGIAS DE RIESGO </t>
  </si>
  <si>
    <t>CPS-345-2024</t>
  </si>
  <si>
    <t>https://community.secop.gov.co/Public/Tendering/OpportunityDetail/Index?noticeUID=CO1.NTC.6711230&amp;isFromPublicArea=True&amp;isModal=False</t>
  </si>
  <si>
    <t>DIANA MARCELA DUARTE RIVEROS</t>
  </si>
  <si>
    <t>CPS-368-2024</t>
  </si>
  <si>
    <t>https://community.secop.gov.co/Public/Tendering/OpportunityDetail/Index?noticeUID=CO1.NTC.6723070&amp;isFromPublicArea=True&amp;isModal=False</t>
  </si>
  <si>
    <t>ELKIN DE JESUS GUTIERREZ HENAO</t>
  </si>
  <si>
    <t>PRESTAR LOS SERVICIOS PROFESIONALES EN LAS RESPUESTAS A LAS EMERGENCIAS QUE SE PRESENTEN EN LA LOCALIDAD, ASÍ COMO A LAS ACTUACIONES ADMINISTRATIVAS QUE SE ESTÉN ADELANTANDO CONFORME A LA NORMATIVIDAD APLICABLE EN EL MARCO DEL CONSEJO LOCAL DE GESTIÓN DEL RIESGO Y CAMBIO CLIMÁTICO (CLGR-CC) DE LA ALCALDÍA LOCAL DE RAFAEL URIBE URIBE</t>
  </si>
  <si>
    <t>GESTION DE RIESGO</t>
  </si>
  <si>
    <t>CPS-301-2024</t>
  </si>
  <si>
    <t>https://community.secop.gov.co/Public/Tendering/OpportunityDetail/Index?noticeUID=CO1.NTC.6415131&amp;isFromPublicArea=True&amp;isModal=False</t>
  </si>
  <si>
    <t>EDILSON JAVIER VELANDIA SANCHEZ</t>
  </si>
  <si>
    <t>PRESTAR SERVICIOS PROFESIONALES ESPECIALIZADOS PARA LA IMPLEMENTACIÓN DE LA ESTRATEGIA DE ANÁLISIS DE DATOS EN EL FONDO DE DESARROLLO LOCAL DE RAFAEL URIBE URIBE</t>
  </si>
  <si>
    <t>DESPACHO</t>
  </si>
  <si>
    <t>CPS-304-2024</t>
  </si>
  <si>
    <t>https://community.secop.gov.co/Public/Tendering/OpportunityDetail/Index?noticeUID=CO1.NTC.6494026&amp;isFromPublicArea=True&amp;isModal=False</t>
  </si>
  <si>
    <t>FREDDY ALBERTO MARQUEZ ARIAS</t>
  </si>
  <si>
    <t>PRESTAR LOS SERVICIOS PROFESIONALES ESPECIALIZADOS EN EL AREA DE GESTION DE DESARROLLO LOCAL DE LA ALCALDIA LOCAL DE RAFAEL URIBE URIBE A FIN DE ORGANIZAR Y ORIENTAR LA EJECUCIÓN Y SEGUIMIENTO DE LAS ACTIVIDADES DE LOS PROCESOS ASOCIADOS CON EL ÁREA, ASÍ COMO DE LOS PROYECTOS DE INVERSIÓN DEL PLAN DE DESARROLLO LOCAL</t>
  </si>
  <si>
    <t>CPS-305-2024</t>
  </si>
  <si>
    <t>https://community.secop.gov.co/Public/Tendering/OpportunityDetail/Index?noticeUID=CO1.NTC.6499929&amp;isFromPublicArea=True&amp;isModal=False</t>
  </si>
  <si>
    <t>PRESTAR LOS SERVICIOS PROFESIONALES ESPECIALIZADOS AL DESPACHO EN EL DESARROLLO Y SEGUIMIENTO DE LOS PROCESOS JURIDICOS ADELANTADOS EN LA ALCALDÍA LOCAL DE RAFAEL URIBE URIBE</t>
  </si>
  <si>
    <t>CPS-306-2024</t>
  </si>
  <si>
    <t>https://community.secop.gov.co/Public/Tendering/OpportunityDetail/Index?noticeUID=CO1.NTC.6525587&amp;isFromPublicArea=True&amp;isModal=False</t>
  </si>
  <si>
    <t>FREDY ALEXANDER URIBE SANABRIA</t>
  </si>
  <si>
    <t>$15,400,000</t>
  </si>
  <si>
    <t xml:space="preserve"> $2,800,000</t>
  </si>
  <si>
    <t xml:space="preserve">DESPACHO </t>
  </si>
  <si>
    <t>CPS-307-2024</t>
  </si>
  <si>
    <t>https://community.secop.gov.co/Public/Tendering/OpportunityDetail/Index?noticeUID=CO1.NTC.6525848&amp;isFromPublicArea=True&amp;isModal=False</t>
  </si>
  <si>
    <t xml:space="preserve">MARIA CRISTINA GUERRA BARON </t>
  </si>
  <si>
    <t>PRESTAR LOS SERVICIOS DE APOYO TECNICO EN LAS LABORES ADMINISTRATIVAS Y OPERTIVAS DEL DESPACHO</t>
  </si>
  <si>
    <t>$23,100,000</t>
  </si>
  <si>
    <t>$4,200,000</t>
  </si>
  <si>
    <t>CPS-308-2024</t>
  </si>
  <si>
    <t>https://community.secop.gov.co/Public/Tendering/OpportunityDetail/Index?noticeUID=CO1.NTC.6595766&amp;isFromPublicArea=True&amp;isModal=False</t>
  </si>
  <si>
    <t>CLAUDIA  PATRICIA ARIAS ROJAS</t>
  </si>
  <si>
    <t>PRESTAR LOS SERVICIOS PROFESIONALES ESPECIALIZADOS PARA APOYAR A LA ALCALDESA LOCAL EN LA FORMULACION, SEGUIMIENTO Y SUPERVISION DE LOS PROYECTOS DE INVERSIÓN DESTINADOS A LA INTERVENCIÓN DE LA INFRAESTRUCTURA LOCAL DE LA LOCALIDAD DE RAFAEL URIBE URIBE</t>
  </si>
  <si>
    <t xml:space="preserve">$40,500,000 </t>
  </si>
  <si>
    <t>$9,000,000</t>
  </si>
  <si>
    <t>CPS-309-2024</t>
  </si>
  <si>
    <t>https://community.secop.gov.co/Public/Tendering/OpportunityDetail/Index?noticeUID=CO1.NTC.6598470&amp;isFromPublicArea=True&amp;isModal=False</t>
  </si>
  <si>
    <t>PRESTAR SERVICIOS PROFESIONALES ESPECIALIZADOS PARA APOYAR AL DESPACHO DEL ALCALDE LOCAL EN LA REVISIÓN Y ACOMPAÑAMIENTO DE LOS ASPECTOS SOCIALES Y POBLACIONALES, EN ARTICULACIÓN CON LOS EQUIPOS DE LA ENTIDAD EN TEMAS DE PARTICIPACION Y REACTIVACION ECONOMICA</t>
  </si>
  <si>
    <t>CPS-310-2024</t>
  </si>
  <si>
    <t>https://community.secop.gov.co/Public/Tendering/OpportunityDetail/Index?noticeUID=CO1.NTC.6608246&amp;isFromPublicArea=True&amp;isModal=False</t>
  </si>
  <si>
    <t>BRENDA MARIA DEL RIO GONZALEZ</t>
  </si>
  <si>
    <t>PRESTAR SERVICIOS PROFESIONALES PARA REALIZAR LAS ACTIVIDADES RELACIONADAS CON EL COMPONENTE JURÍDICO DEL PROCESO DE ADQUISICIÓN PREDIAL POR PARTE DEL FONDO DE DESARROLLO LOCAL DE RAFAEL URIBE URIBE PARA LA CONSTRUCCIÓN DE OBRAS CIVILES QUE PERMITAN LA MITIGACIÓN DEL RIESGO EN EL BARRIO COLINAS DE LA LOCALIDAD RAFAEL URIBE URIBE, EN BOGOTA D.C.</t>
  </si>
  <si>
    <t>CPS-311-2024</t>
  </si>
  <si>
    <t>https://community.secop.gov.co/Public/Tendering/OpportunityDetail/Index?noticeUID=CO1.NTC.6598802&amp;isFromPublicArea=True&amp;isModal=False</t>
  </si>
  <si>
    <t xml:space="preserve"> JUAN CARLOS AMAYA NOSSA</t>
  </si>
  <si>
    <t>PRESTAR SERVICIOS PROFESIONALES ESPECIALIZADOS AL FONDO DE DESARROLLO LOCAL DE RAFAEL URIBE URIBE EN LOS TRAMITES RELACIONADOS CON LA GESTION DE OBLIGACIONES POR PAGAR Y LIQUIDACIONES DE CONTRATOS Y/O CONVENIOS SUSCRITOS POR EL FONDO</t>
  </si>
  <si>
    <t>CPS-320-2024</t>
  </si>
  <si>
    <t>https://community.secop.gov.co/Public/Tendering/OpportunityDetail/Index?noticeUID=CO1.NTC.6651355&amp;isFromPublicArea=True&amp;isModal=False</t>
  </si>
  <si>
    <t>KAREM DANIELLA VELASCO</t>
  </si>
  <si>
    <t>PRESTAR SERVICIOS PROFESIONALES AL FONDO DE DESARROLLO LOCAL DE RAFAEL URIBE URIBE PARA APOYAR AL DESPACHO DE LA ALCALDESA LOCAL, EN LAS DIFERENTES ACTIVIDADES PROPIAS QUE LE SEAN ASIGNADAS</t>
  </si>
  <si>
    <t>CPS-339-2024</t>
  </si>
  <si>
    <t>https://community.secop.gov.co/Public/Tendering/OpportunityDetail/Index?noticeUID=CO1.NTC.6681671&amp;isFromPublicArea=True&amp;isModal=False</t>
  </si>
  <si>
    <t>LILIANA GERLEIN CASTIBLANCO VARGAS</t>
  </si>
  <si>
    <t>PRESTAR LOS SERVICIOS PROFESIONALES PARA APOYAR AL DESPACHO DE LA ALCALDÍA LOCAL DE RAFAEL URIBE URIBE EN ESTRATEGIAS INTERINSTITUCIONALES ARTICULACIÓN INTERNA Y TEMAS ADMINISTRATIVOS PROPIOS DE LA GESTIÓN, PROMOVIENDO EL FORTALECIMIENTO INSTITUCIONAL ENTORNO A LAS ACTIVIDADES QUE REALIZA LA ALCALDÍA LOCAL EN SUS DIFERENTES DEPENDENCIAS.</t>
  </si>
  <si>
    <t>CPS-346-2024</t>
  </si>
  <si>
    <t>https://community.secop.gov.co/Public/Tendering/OpportunityDetail/Index?noticeUID=CO1.NTC.6700306&amp;isFromPublicArea=True&amp;isModal=False</t>
  </si>
  <si>
    <t>ALBA ENERIETH MORENO ALDANA</t>
  </si>
  <si>
    <t>PRESTAR LOS SERVICIOS PROFESIONALES ESPECIALIZADOS AL DESPACHO EN EL DESARROLLO Y SEGUIMIENTO DE LOS PROCESOS JURIDICOS Y CONTRACTUALES ADELANTADOS EN LA ALCALDÍA LOCAL DE RAFAEL URIBE</t>
  </si>
  <si>
    <t>CPS-365-2024</t>
  </si>
  <si>
    <t>https://community.secop.gov.co/Public/Tendering/OpportunityDetail/Index?noticeUID=CO1.NTC.6733530&amp;isFromPublicArea=True&amp;isModal=False</t>
  </si>
  <si>
    <t>ORLANDO QUINTERO GARCIA</t>
  </si>
  <si>
    <t>APOYAR AL ALCALDE (SA) LOCAL EN LA PROMOCIÓN ACOMPAÑAMIENTO,COORDINACIÓN Y ATENCIÓN DE LAS INSTANCIAS DE COORDINACIÓN
INTERINSTITUCIONALES Y LAS INSTANCIAS DE PARTICIPACIÓN LOCALES, ASÍ COMO LOS PROCESOS COMUNITARIOS EN LA LOCALIDAD</t>
  </si>
  <si>
    <t>DESPACHO ?</t>
  </si>
  <si>
    <t>CPS-190-2024</t>
  </si>
  <si>
    <t>https://community.secop.gov.co/Public/Tendering/OpportunityDetail/Index?noticeUID=CO1.NTC.6171468&amp;isFromPublicArea=True&amp;isModal=False</t>
  </si>
  <si>
    <t xml:space="preserve">JULIETA VENCE MENDOZA </t>
  </si>
  <si>
    <t>PRESTAR SUS SERVICIOS PROFESIONALES ESPECIALIZADOS PARA APOYAR LAS ACTIVIDADES JURÍDICAS Y EL ACOMPAÑAMIENTO, CONTROL Y SEGUIMIENTO DE LA GESTIÓN CONTRACTUAL EN EL ÁREA DE GESTIÓN DE DESARROLLO LOCAL DE LA ALCALDÍA LOCAL DE RAFAEL URIBE URIBE</t>
  </si>
  <si>
    <t>CPS-313-2024</t>
  </si>
  <si>
    <t>https://community.secop.gov.co/Public/Tendering/OpportunityDetail/Index?noticeUID=CO1.NTC.6604801&amp;isFromPublicArea=True&amp;isModal=False</t>
  </si>
  <si>
    <t>PRESTAR SUS SERVICIOS PROFESIONALES ESPECIALIZADOS PARA APOYAR LAS ACTIVIDADES JURÍDICAS Y EL ACOMPAÑAMIENTO CONTROL Y SEGUIMIENTO DE LA GESTIÓN CONTRACTUAL EN EL AREA DE GESTION DE DESARROLLO LOCAL DE LA ALCALDÍA LOCAL DE RAFAEL URIBE URIBE</t>
  </si>
  <si>
    <t>CPS-314-2024</t>
  </si>
  <si>
    <t>https://community.secop.gov.co/Public/Tendering/OpportunityDetail/Index?noticeUID=CO1.NTC.6608032&amp;isFromPublicArea=True&amp;isModal=False</t>
  </si>
  <si>
    <t>JOAN SEBASTIAN VARGAS SANDOVAL</t>
  </si>
  <si>
    <t>PRESTAR LOS SERVICIOS PROFESIONALES ESPECIALIZADOS PARA APOYAR AL DESPACHO DEL ALCALDE LOCAL EN EL ANÁLISIS, REVISIÓN, TRÁMITE Y SUSCRIPCIÓN DE LOS ACTOS ADMINISTRATIVOS, DESPACHOS COMISORIOS, TUTELAS, SOLICITUDES DE ENTES DE CONTROL Y LOS CONCEPTOS JURÍDICOS QUE SE LE SOLICITEN POR PARTE DE LA ALCALDIA LOCAL DE RAFAEL URIBE URIBE</t>
  </si>
  <si>
    <t>CPS-168-2024</t>
  </si>
  <si>
    <t>https://community.secop.gov.co/Public/Tendering/OpportunityDetail/Index?noticeUID=CO1.NTC.6009037&amp;isFromPublicArea=True&amp;isModal=False</t>
  </si>
  <si>
    <t>RICHARD ANDERSON LOPEZ</t>
  </si>
  <si>
    <t>Inspección, vigilancia y control en Rafael Uribe Uribe</t>
  </si>
  <si>
    <t>Rafael Uribe Uribe</t>
  </si>
  <si>
    <t>OBJETO DEL CONTRATO</t>
  </si>
  <si>
    <t>RELACION DE CONTRATOS DE PRESTACION DE SERVICIOS POR AREAS EN EJECUCION Y CELEBRADOS POR INICIAR A SEPTIEMBRE 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</si>
</sst>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540A]#,##0_ ;[Red]\-[$$-540A]#,##0\ "/>
    <numFmt numFmtId="165" formatCode="&quot;$&quot;#,##0;[Red]\-&quot;$&quot;#,##0"/>
    <numFmt numFmtId="166" formatCode="[$ $]#,##0"/>
  </numFmts>
  <fonts count="9" x14ac:knownFonts="1">
    <font>
      <sz val="11"/>
      <color theme="1"/>
      <name val="Calibri"/>
      <family val="2"/>
      <scheme val="minor"/>
    </font>
    <font>
      <u/>
      <sz val="11"/>
      <color theme="10"/>
      <name val="Calibri"/>
      <family val="2"/>
      <scheme val="minor"/>
    </font>
    <font>
      <u/>
      <sz val="10"/>
      <color theme="10"/>
      <name val="Arial"/>
      <family val="2"/>
    </font>
    <font>
      <sz val="10"/>
      <color theme="1"/>
      <name val="Arial Narrow"/>
      <family val="2"/>
    </font>
    <font>
      <b/>
      <sz val="10"/>
      <name val="Arial Narrow"/>
      <family val="2"/>
    </font>
    <font>
      <u/>
      <sz val="10"/>
      <color theme="10"/>
      <name val="Arial Narrow"/>
      <family val="2"/>
    </font>
    <font>
      <sz val="10"/>
      <color rgb="FF000000"/>
      <name val="Arial Narrow"/>
      <family val="2"/>
    </font>
    <font>
      <u/>
      <sz val="10"/>
      <color rgb="FF1155CC"/>
      <name val="Arial Narrow"/>
      <family val="2"/>
    </font>
    <font>
      <b/>
      <sz val="12"/>
      <color theme="1"/>
      <name val="Arial Narrow"/>
      <family val="2"/>
    </font>
  </fonts>
  <fills count="13">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theme="2"/>
        <bgColor indexed="64"/>
      </patternFill>
    </fill>
    <fill>
      <patternFill patternType="solid">
        <fgColor rgb="FFFFFF00"/>
        <bgColor indexed="64"/>
      </patternFill>
    </fill>
    <fill>
      <patternFill patternType="solid">
        <fgColor theme="0"/>
        <bgColor rgb="FF000000"/>
      </patternFill>
    </fill>
    <fill>
      <patternFill patternType="solid">
        <fgColor rgb="FFFFFFFF"/>
        <bgColor rgb="FF000000"/>
      </patternFill>
    </fill>
    <fill>
      <patternFill patternType="solid">
        <fgColor rgb="FFFEF2CD"/>
        <bgColor rgb="FF000000"/>
      </patternFill>
    </fill>
    <fill>
      <patternFill patternType="solid">
        <fgColor theme="3" tint="0.79998168889431442"/>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style="thin">
        <color rgb="FFBFBFBF"/>
      </right>
      <top style="thin">
        <color theme="0" tint="-0.249977111117893"/>
      </top>
      <bottom/>
      <diagonal/>
    </border>
    <border>
      <left/>
      <right style="thin">
        <color rgb="FFBFBFBF"/>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62">
    <xf numFmtId="0" fontId="0" fillId="0" borderId="0" xfId="0"/>
    <xf numFmtId="0" fontId="3" fillId="0" borderId="0" xfId="0" applyFont="1"/>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14" fontId="4" fillId="11" borderId="1" xfId="0" applyNumberFormat="1" applyFont="1" applyFill="1" applyBorder="1" applyAlignment="1">
      <alignment horizontal="center" vertical="center" wrapText="1"/>
    </xf>
    <xf numFmtId="164" fontId="4" fillId="11" borderId="1" xfId="0" applyNumberFormat="1" applyFont="1" applyFill="1" applyBorder="1" applyAlignment="1">
      <alignment horizontal="center" vertical="center" wrapText="1"/>
    </xf>
    <xf numFmtId="166" fontId="4" fillId="11"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164" fontId="3"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2"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0" borderId="1" xfId="1" applyFont="1" applyBorder="1" applyAlignment="1">
      <alignment horizontal="center" vertical="center" wrapText="1"/>
    </xf>
    <xf numFmtId="165" fontId="3" fillId="0" borderId="1" xfId="0" applyNumberFormat="1" applyFont="1" applyBorder="1" applyAlignment="1">
      <alignment horizontal="right" vertical="center" wrapText="1"/>
    </xf>
    <xf numFmtId="0" fontId="3" fillId="8"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4" xfId="0" applyFont="1" applyBorder="1" applyAlignment="1">
      <alignment horizontal="center" wrapText="1"/>
    </xf>
    <xf numFmtId="0" fontId="6" fillId="0" borderId="3" xfId="0" applyFont="1" applyBorder="1" applyAlignment="1">
      <alignment horizontal="center" vertical="center" wrapText="1"/>
    </xf>
    <xf numFmtId="14" fontId="6" fillId="9" borderId="3" xfId="0" applyNumberFormat="1" applyFont="1" applyFill="1" applyBorder="1" applyAlignment="1">
      <alignment horizontal="center" vertical="center" wrapText="1"/>
    </xf>
    <xf numFmtId="0" fontId="6" fillId="10" borderId="3" xfId="0" applyFont="1" applyFill="1" applyBorder="1" applyAlignment="1">
      <alignment horizontal="center" vertical="center" wrapText="1"/>
    </xf>
    <xf numFmtId="6" fontId="6" fillId="0" borderId="3" xfId="0" applyNumberFormat="1" applyFont="1" applyBorder="1" applyAlignment="1">
      <alignment horizontal="right" vertical="center" wrapText="1"/>
    </xf>
    <xf numFmtId="6" fontId="6" fillId="10" borderId="3" xfId="0" applyNumberFormat="1" applyFont="1" applyFill="1" applyBorder="1" applyAlignment="1">
      <alignment horizontal="right" vertical="center" wrapText="1"/>
    </xf>
    <xf numFmtId="0" fontId="6" fillId="0" borderId="6" xfId="0" applyFont="1" applyBorder="1" applyAlignment="1">
      <alignment horizontal="center" vertical="center" wrapText="1"/>
    </xf>
    <xf numFmtId="14" fontId="6" fillId="0" borderId="3" xfId="0" applyNumberFormat="1" applyFont="1" applyBorder="1" applyAlignment="1">
      <alignment horizontal="center" vertical="center" wrapText="1"/>
    </xf>
    <xf numFmtId="6" fontId="6" fillId="0" borderId="3" xfId="0" applyNumberFormat="1" applyFont="1" applyBorder="1" applyAlignment="1">
      <alignment horizontal="center" vertical="center" wrapText="1"/>
    </xf>
    <xf numFmtId="6" fontId="6" fillId="10" borderId="3"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3" borderId="5" xfId="0" applyFont="1" applyFill="1" applyBorder="1" applyAlignment="1">
      <alignment wrapText="1"/>
    </xf>
    <xf numFmtId="0" fontId="3" fillId="0" borderId="5" xfId="0" applyFont="1" applyBorder="1" applyAlignment="1">
      <alignment horizontal="center" wrapText="1"/>
    </xf>
    <xf numFmtId="0" fontId="3" fillId="0" borderId="5" xfId="0" applyFont="1" applyBorder="1" applyAlignment="1">
      <alignment wrapText="1"/>
    </xf>
    <xf numFmtId="14" fontId="3" fillId="3" borderId="5" xfId="0" applyNumberFormat="1" applyFont="1" applyFill="1" applyBorder="1" applyAlignment="1">
      <alignment horizontal="center" wrapText="1"/>
    </xf>
    <xf numFmtId="164" fontId="3" fillId="3" borderId="1" xfId="0" applyNumberFormat="1" applyFont="1" applyFill="1" applyBorder="1" applyAlignment="1">
      <alignment horizontal="right" vertical="center" wrapText="1"/>
    </xf>
    <xf numFmtId="14" fontId="3" fillId="4" borderId="1" xfId="0" applyNumberFormat="1" applyFont="1" applyFill="1" applyBorder="1" applyAlignment="1">
      <alignment horizontal="center" vertical="center" wrapText="1"/>
    </xf>
    <xf numFmtId="0" fontId="7" fillId="3" borderId="4" xfId="0" applyFont="1" applyFill="1" applyBorder="1" applyAlignment="1">
      <alignment wrapText="1"/>
    </xf>
    <xf numFmtId="0" fontId="3" fillId="0" borderId="4" xfId="0" applyFont="1" applyBorder="1" applyAlignment="1">
      <alignment wrapText="1"/>
    </xf>
    <xf numFmtId="14" fontId="3" fillId="3" borderId="4" xfId="0" applyNumberFormat="1" applyFont="1" applyFill="1" applyBorder="1" applyAlignment="1">
      <alignment horizontal="center" wrapText="1"/>
    </xf>
    <xf numFmtId="0" fontId="5" fillId="0" borderId="1" xfId="2" applyFont="1" applyBorder="1" applyAlignment="1">
      <alignment horizontal="center" vertical="center" wrapText="1"/>
    </xf>
    <xf numFmtId="0" fontId="6" fillId="0" borderId="1" xfId="0" applyFont="1" applyBorder="1" applyAlignment="1">
      <alignment horizontal="center" vertical="center" wrapText="1"/>
    </xf>
    <xf numFmtId="166" fontId="3" fillId="5"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0" borderId="0" xfId="0" applyFont="1" applyAlignment="1">
      <alignment horizontal="center"/>
    </xf>
    <xf numFmtId="0" fontId="3" fillId="3" borderId="1" xfId="0" applyFont="1" applyFill="1" applyBorder="1" applyAlignment="1">
      <alignment horizontal="center" vertical="center" wrapText="1" readingOrder="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0" xfId="0" applyFont="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cellXfs>
  <cellStyles count="3">
    <cellStyle name="Hipervínculo" xfId="1" builtinId="8"/>
    <cellStyle name="Hyperlink" xfId="2" xr:uid="{00000000-0005-0000-0000-000001000000}"/>
    <cellStyle name="Normal" xfId="0" builtinId="0"/>
  </cellStyles>
  <dxfs count="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SE%20%20DATOS%20A%20JUNIO%2020\BASE%20%20DE%20DATOS%20CONTRATACI&#211;N%20_2022_2024%20-JUNIO-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OK\Desktop\RUU-OCT.18\SEPTIEMBRE-2024\DESCARGAS%20BASES\BASE%20%20DE%20DATOS%20CONTRATACI&#211;N%20_2022_2024_SEPTIEMB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cutivos Procesos 2024"/>
      <sheetName val="Contratos_2024"/>
      <sheetName val="T_Datos"/>
      <sheetName val="Contratos_2023"/>
      <sheetName val="Contratos_2022"/>
      <sheetName val="T_2023"/>
      <sheetName val="Consecutivos Procesos 2023"/>
      <sheetName val="Consecutivos Procesos 2022"/>
      <sheetName val="Comodatos_2022"/>
      <sheetName val="Observaciones_2022"/>
    </sheetNames>
    <sheetDataSet>
      <sheetData sheetId="0" refreshError="1"/>
      <sheetData sheetId="1" refreshError="1"/>
      <sheetData sheetId="2" refreshError="1">
        <row r="3">
          <cell r="B3" t="str">
            <v>META A LA QUE APUNTA (NUMERO)</v>
          </cell>
          <cell r="C3" t="str">
            <v>META A LA QUE APUNTA (NOMBRE)</v>
          </cell>
          <cell r="D3" t="str">
            <v xml:space="preserve"> DE RUBRO PRESUPUESTAL AFECTADO</v>
          </cell>
        </row>
        <row r="4">
          <cell r="B4">
            <v>1636</v>
          </cell>
          <cell r="C4" t="str">
            <v>Mejoramiento de la calidad dde vida del adulto mayor en rafael uribe uribe</v>
          </cell>
          <cell r="D4" t="str">
            <v>O23011601010000001636</v>
          </cell>
        </row>
        <row r="5">
          <cell r="B5">
            <v>1639</v>
          </cell>
          <cell r="C5" t="str">
            <v>Educación integral para la primera infancia en Rafael Uribe Uribe</v>
          </cell>
          <cell r="D5" t="str">
            <v>O23011601120000001639</v>
          </cell>
        </row>
        <row r="6">
          <cell r="B6">
            <v>1640</v>
          </cell>
          <cell r="C6" t="str">
            <v>Calidad y permanencia en los colegios en Rafael Uribe Uribe</v>
          </cell>
          <cell r="D6" t="str">
            <v>O23011601140000001640</v>
          </cell>
        </row>
        <row r="7">
          <cell r="B7">
            <v>1642</v>
          </cell>
          <cell r="C7" t="str">
            <v>Acceso y permanencia en la
educación superior en Rafael Uribe
Uribe</v>
          </cell>
          <cell r="D7" t="str">
            <v>O23011601170000001642</v>
          </cell>
        </row>
        <row r="8">
          <cell r="B8">
            <v>1646</v>
          </cell>
          <cell r="C8" t="str">
            <v>Cultura, deporte y recreación para el
bienestar de la ciudadanía de Rafael
Uribe Uribe</v>
          </cell>
          <cell r="D8" t="str">
            <v>O23011601200000001646</v>
          </cell>
        </row>
        <row r="9">
          <cell r="B9">
            <v>1647</v>
          </cell>
          <cell r="C9" t="str">
            <v>Apropiación del arte, la cultura y el patrimonio en Rafael Uribe Uribe</v>
          </cell>
          <cell r="D9" t="str">
            <v>O23011601210000001647</v>
          </cell>
        </row>
        <row r="10">
          <cell r="B10">
            <v>1649</v>
          </cell>
          <cell r="C10" t="str">
            <v xml:space="preserve">Agricultura urbana y productiva  y sosteible en rafael uribe uribe </v>
          </cell>
          <cell r="D10" t="str">
            <v>O23011601240000001649</v>
          </cell>
        </row>
        <row r="11">
          <cell r="B11">
            <v>1650</v>
          </cell>
          <cell r="C11" t="str">
            <v>Cultura y emprendimiento con
igualdad de oportunidades en Rafael
Uribe Uribe</v>
          </cell>
          <cell r="D11" t="str">
            <v>O23011601240000001650</v>
          </cell>
        </row>
        <row r="12">
          <cell r="B12">
            <v>1653</v>
          </cell>
          <cell r="C12" t="str">
            <v>Oportunidades para el desarrollo economico cultural y creativo en Rafael Uribe Uribe</v>
          </cell>
          <cell r="D12" t="str">
            <v>O23011601060000001653</v>
          </cell>
        </row>
        <row r="13">
          <cell r="B13">
            <v>1656</v>
          </cell>
          <cell r="C13" t="str">
            <v>Prevencion de la violencia intrafamiliar en la alcaldia de rafael uribe uribe</v>
          </cell>
          <cell r="D13" t="str">
            <v>O23011601060000001656</v>
          </cell>
        </row>
        <row r="14">
          <cell r="B14">
            <v>1657</v>
          </cell>
          <cell r="C14" t="str">
            <v xml:space="preserve">Autocuidado y bienestar de la comunidad en rafael uribe uribe </v>
          </cell>
          <cell r="D14" t="str">
            <v>O23011601060000001657</v>
          </cell>
        </row>
        <row r="15">
          <cell r="B15">
            <v>1658</v>
          </cell>
          <cell r="C15" t="str">
            <v>Promocion y prevencion de salud en rafael uribe uribe</v>
          </cell>
          <cell r="D15" t="str">
            <v>O23011601060000001658</v>
          </cell>
        </row>
        <row r="16">
          <cell r="B16">
            <v>1659</v>
          </cell>
          <cell r="C16" t="str">
            <v>Prevención de la maternidad temprana en Rafael Uribe Uribe</v>
          </cell>
          <cell r="D16" t="str">
            <v>O23011601080000001659</v>
          </cell>
        </row>
        <row r="17">
          <cell r="B17">
            <v>1660</v>
          </cell>
          <cell r="C17" t="str">
            <v>Reverdecimiento y mitigación del cambio climático en Rafael Uribe Uribe</v>
          </cell>
          <cell r="D17" t="str">
            <v>O23011602270000001660</v>
          </cell>
        </row>
        <row r="18">
          <cell r="B18">
            <v>1661</v>
          </cell>
          <cell r="C18" t="str">
            <v xml:space="preserve">Restauraccion Ecologica rafael uribe uribe </v>
          </cell>
          <cell r="D18" t="str">
            <v>O23011602280000001661</v>
          </cell>
        </row>
        <row r="19">
          <cell r="B19">
            <v>1665</v>
          </cell>
          <cell r="C19" t="str">
            <v>Reducción de riesgos por emergencias y desastres en Rafael Uribe Uribe</v>
          </cell>
          <cell r="D19" t="str">
            <v>O23011602300000001665</v>
          </cell>
        </row>
        <row r="20">
          <cell r="B20">
            <v>1667</v>
          </cell>
          <cell r="C20" t="str">
            <v>Autocuidado y bienestar de la comunidad en Rafael Uribe Uribe</v>
          </cell>
          <cell r="D20" t="str">
            <v>O23011602330000001667</v>
          </cell>
        </row>
        <row r="21">
          <cell r="B21">
            <v>1670</v>
          </cell>
          <cell r="C21" t="str">
            <v>Más parques en Rafael Uribe Uribe</v>
          </cell>
          <cell r="D21" t="str">
            <v>O23011602330000001670</v>
          </cell>
        </row>
        <row r="22">
          <cell r="B22">
            <v>1673</v>
          </cell>
          <cell r="C22" t="str">
            <v>Acciones responsables para la
protección y cuidado animal en
Rafael Uribe Uribe</v>
          </cell>
          <cell r="D22" t="str">
            <v>O23011602340000001673</v>
          </cell>
        </row>
        <row r="23">
          <cell r="B23">
            <v>1675</v>
          </cell>
          <cell r="C23" t="str">
            <v>Cambio de hábitos en el manejo de
residuos para mitigar el cambio
climático en Rafael Uribe Uribe</v>
          </cell>
          <cell r="D23" t="str">
            <v>O23011602380000001675</v>
          </cell>
        </row>
        <row r="24">
          <cell r="B24">
            <v>1678</v>
          </cell>
          <cell r="C24" t="str">
            <v>Territorio de paz, memoria y
reconciliación de las víctimas en
Rafael Uribe Uribe</v>
          </cell>
          <cell r="D24" t="str">
            <v>O23011603390000001678</v>
          </cell>
        </row>
        <row r="25">
          <cell r="B25">
            <v>1679</v>
          </cell>
          <cell r="C25" t="str">
            <v xml:space="preserve">Mujeres con una vida libre de violencia y con confianza en la justicia de Rafael Uribe Uribe </v>
          </cell>
          <cell r="D25" t="str">
            <v>O23011603400000001679</v>
          </cell>
        </row>
        <row r="26">
          <cell r="B26">
            <v>1680</v>
          </cell>
          <cell r="C26" t="str">
            <v xml:space="preserve">Ciudadanos mas seguros y con confianza en la justicia de rafael uribe uribe </v>
          </cell>
          <cell r="D26" t="str">
            <v>O23011603430000001680</v>
          </cell>
        </row>
        <row r="27">
          <cell r="B27">
            <v>1681</v>
          </cell>
          <cell r="C27" t="str">
            <v>Cultura ciudadana y uso optimo del espacio público en Rafael Uribe Uribe</v>
          </cell>
          <cell r="D27" t="str">
            <v>O23011603450000001681</v>
          </cell>
        </row>
        <row r="28">
          <cell r="B28">
            <v>1682</v>
          </cell>
          <cell r="C28" t="str">
            <v>Confianza ciudadana en la red
institucional de justicia en Rafael
Uribe Uribe</v>
          </cell>
          <cell r="D28" t="str">
            <v>O23011603480000001682</v>
          </cell>
        </row>
        <row r="29">
          <cell r="B29">
            <v>1684</v>
          </cell>
          <cell r="C29" t="str">
            <v>Confianza y seguridad ciudadana en Rafael Uribe Uribe</v>
          </cell>
          <cell r="D29" t="str">
            <v>O23011603480000001684</v>
          </cell>
        </row>
        <row r="30">
          <cell r="B30">
            <v>1685</v>
          </cell>
          <cell r="C30" t="str">
            <v xml:space="preserve">Movilidad multimodal incluyente y sostenible Rafael Uribe </v>
          </cell>
          <cell r="D30" t="str">
            <v>O23011604490000001685</v>
          </cell>
        </row>
        <row r="31">
          <cell r="B31">
            <v>1689</v>
          </cell>
          <cell r="C31" t="str">
            <v>Participación ciudadana organizada
y solidaria en Rafael Uribe Uribe</v>
          </cell>
          <cell r="D31" t="str">
            <v>O23011605550000001689</v>
          </cell>
        </row>
        <row r="32">
          <cell r="B32">
            <v>1697</v>
          </cell>
          <cell r="C32" t="str">
            <v xml:space="preserve">Gestion publica transparente y que mide cuentas  la ciudadania en rafael uribe uribe </v>
          </cell>
          <cell r="D32" t="str">
            <v>O23011605570000001697</v>
          </cell>
        </row>
        <row r="33">
          <cell r="B33">
            <v>1698</v>
          </cell>
          <cell r="C33" t="str">
            <v>Inspección, vigilancia y control en Rafael Uribe Uribe
Rafael Uribe Uribe</v>
          </cell>
          <cell r="D33" t="str">
            <v>O23011605570000001698</v>
          </cell>
        </row>
        <row r="34">
          <cell r="B34">
            <v>2213</v>
          </cell>
          <cell r="C34" t="str">
            <v>Rafael Uribe Uribe Solidaria</v>
          </cell>
          <cell r="D34" t="str">
            <v>O23011601010000002213</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cutivos Procesos 2024"/>
      <sheetName val="Contratos_2024"/>
      <sheetName val="T_Datos"/>
      <sheetName val="Contratos_2023"/>
      <sheetName val="Contratos_2022"/>
      <sheetName val="T_2023"/>
      <sheetName val="Consecutivos Procesos 2023"/>
      <sheetName val="Consecutivos Procesos 2022"/>
      <sheetName val="Comodatos_2022"/>
      <sheetName val="Observaciones_2022"/>
    </sheetNames>
    <sheetDataSet>
      <sheetData sheetId="0"/>
      <sheetData sheetId="1"/>
      <sheetData sheetId="2">
        <row r="3">
          <cell r="B3" t="str">
            <v>META A LA QUE APUNTA (NUMERO)</v>
          </cell>
          <cell r="C3" t="str">
            <v>META A LA QUE APUNTA (NOMBRE)</v>
          </cell>
          <cell r="D3" t="str">
            <v xml:space="preserve"> DE RUBRO PRESUPUESTAL AFECTADO</v>
          </cell>
        </row>
        <row r="4">
          <cell r="B4">
            <v>1636</v>
          </cell>
          <cell r="C4" t="str">
            <v>Mejoramiento de la calidad dde vida del adulto mayor en rafael uribe uribe</v>
          </cell>
          <cell r="D4" t="str">
            <v>O23011601010000001636</v>
          </cell>
        </row>
        <row r="5">
          <cell r="B5">
            <v>1639</v>
          </cell>
          <cell r="C5" t="str">
            <v>Educación integral para la primera infancia en Rafael Uribe Uribe</v>
          </cell>
          <cell r="D5" t="str">
            <v>O23011601120000001639</v>
          </cell>
        </row>
        <row r="6">
          <cell r="B6">
            <v>1640</v>
          </cell>
          <cell r="C6" t="str">
            <v>Calidad y permanencia en los colegios en Rafael Uribe Uribe</v>
          </cell>
          <cell r="D6" t="str">
            <v>O23011601140000001640</v>
          </cell>
        </row>
        <row r="7">
          <cell r="B7">
            <v>1642</v>
          </cell>
          <cell r="C7" t="str">
            <v>Acceso y permanencia en la
educación superior en Rafael Uribe
Uribe</v>
          </cell>
          <cell r="D7" t="str">
            <v>O23011601170000001642</v>
          </cell>
        </row>
        <row r="8">
          <cell r="B8">
            <v>1646</v>
          </cell>
          <cell r="C8" t="str">
            <v>Cultura, deporte y recreación para el
bienestar de la ciudadanía de Rafael
Uribe Uribe</v>
          </cell>
          <cell r="D8" t="str">
            <v>O23011601200000001646</v>
          </cell>
        </row>
        <row r="9">
          <cell r="B9">
            <v>1647</v>
          </cell>
          <cell r="C9" t="str">
            <v>Apropiación del arte, la cultura y el patrimonio en Rafael Uribe Uribe</v>
          </cell>
          <cell r="D9" t="str">
            <v>O23011601210000001647</v>
          </cell>
        </row>
        <row r="10">
          <cell r="B10">
            <v>1649</v>
          </cell>
          <cell r="C10" t="str">
            <v xml:space="preserve">Agricultura urbana y productiva  y sosteible en rafael uribe uribe </v>
          </cell>
          <cell r="D10" t="str">
            <v>O23011601240000001649</v>
          </cell>
        </row>
        <row r="11">
          <cell r="B11">
            <v>1650</v>
          </cell>
          <cell r="C11" t="str">
            <v>Cultura y emprendimiento con
igualdad de oportunidades en Rafael
Uribe Uribe</v>
          </cell>
          <cell r="D11" t="str">
            <v>O23011601240000001650</v>
          </cell>
        </row>
        <row r="12">
          <cell r="B12">
            <v>1653</v>
          </cell>
          <cell r="C12" t="str">
            <v>Oportunidades para el desarrollo economico cultural y creativo en Rafael Uribe Uribe</v>
          </cell>
          <cell r="D12" t="str">
            <v>O23011601060000001653</v>
          </cell>
        </row>
        <row r="13">
          <cell r="B13">
            <v>1656</v>
          </cell>
          <cell r="C13" t="str">
            <v>Prevencion de la violencia intrafamiliar en la alcaldia de rafael uribe uribe</v>
          </cell>
          <cell r="D13" t="str">
            <v>O23011601060000001656</v>
          </cell>
        </row>
        <row r="14">
          <cell r="B14">
            <v>1657</v>
          </cell>
          <cell r="C14" t="str">
            <v xml:space="preserve">Autocuidado y bienestar de la comunidad en rafael uribe uribe </v>
          </cell>
          <cell r="D14" t="str">
            <v>O23011601060000001657</v>
          </cell>
        </row>
        <row r="15">
          <cell r="B15">
            <v>1658</v>
          </cell>
          <cell r="C15" t="str">
            <v>Promocion y prevencion de salud en rafael uribe uribe</v>
          </cell>
          <cell r="D15" t="str">
            <v>O23011601060000001658</v>
          </cell>
        </row>
        <row r="16">
          <cell r="B16">
            <v>1659</v>
          </cell>
          <cell r="C16" t="str">
            <v>Prevención de la maternidad temprana en Rafael Uribe Uribe</v>
          </cell>
          <cell r="D16" t="str">
            <v>O23011601080000001659</v>
          </cell>
        </row>
        <row r="17">
          <cell r="B17">
            <v>1660</v>
          </cell>
          <cell r="C17" t="str">
            <v>Reverdecimiento y mitigación del cambio climático en Rafael Uribe Uribe</v>
          </cell>
          <cell r="D17" t="str">
            <v>O23011602270000001660</v>
          </cell>
        </row>
        <row r="18">
          <cell r="B18">
            <v>1661</v>
          </cell>
          <cell r="C18" t="str">
            <v xml:space="preserve">Restauraccion Ecologica rafael uribe uribe </v>
          </cell>
          <cell r="D18" t="str">
            <v>O23011602280000001661</v>
          </cell>
        </row>
        <row r="19">
          <cell r="B19">
            <v>1665</v>
          </cell>
          <cell r="C19" t="str">
            <v>Reducción de riesgos por emergencias y desastres en Rafael Uribe Uribe</v>
          </cell>
          <cell r="D19" t="str">
            <v>O23011602300000001665</v>
          </cell>
        </row>
        <row r="20">
          <cell r="B20">
            <v>1667</v>
          </cell>
          <cell r="C20" t="str">
            <v>Autocuidado y bienestar de la comunidad en Rafael Uribe Uribe</v>
          </cell>
          <cell r="D20" t="str">
            <v>O23011602330000001667</v>
          </cell>
        </row>
        <row r="21">
          <cell r="B21">
            <v>1670</v>
          </cell>
          <cell r="C21" t="str">
            <v>Más parques en Rafael Uribe Uribe</v>
          </cell>
          <cell r="D21" t="str">
            <v>O23011602330000001670</v>
          </cell>
        </row>
        <row r="22">
          <cell r="B22">
            <v>1673</v>
          </cell>
          <cell r="C22" t="str">
            <v>Acciones responsables para la
protección y cuidado animal en
Rafael Uribe Uribe</v>
          </cell>
          <cell r="D22" t="str">
            <v>O23011602340000001673</v>
          </cell>
        </row>
        <row r="23">
          <cell r="B23">
            <v>1675</v>
          </cell>
          <cell r="C23" t="str">
            <v>Cambio de hábitos en el manejo de
residuos para mitigar el cambio
climático en Rafael Uribe Uribe</v>
          </cell>
          <cell r="D23" t="str">
            <v>O23011602380000001675</v>
          </cell>
        </row>
        <row r="24">
          <cell r="B24">
            <v>1678</v>
          </cell>
          <cell r="C24" t="str">
            <v>Territorio de paz, memoria y
reconciliación de las víctimas en
Rafael Uribe Uribe</v>
          </cell>
          <cell r="D24" t="str">
            <v>O23011603390000001678</v>
          </cell>
        </row>
        <row r="25">
          <cell r="B25">
            <v>1679</v>
          </cell>
          <cell r="C25" t="str">
            <v xml:space="preserve">Mujeres con una vida libre de violencia y con confianza en la justicia de Rafael Uribe Uribe </v>
          </cell>
          <cell r="D25" t="str">
            <v>O23011603400000001679</v>
          </cell>
        </row>
        <row r="26">
          <cell r="B26">
            <v>1680</v>
          </cell>
          <cell r="C26" t="str">
            <v xml:space="preserve">Ciudadanos mas seguros y con confianza en la justicia de rafael uribe uribe </v>
          </cell>
          <cell r="D26" t="str">
            <v>O23011603430000001680</v>
          </cell>
        </row>
        <row r="27">
          <cell r="B27">
            <v>1681</v>
          </cell>
          <cell r="C27" t="str">
            <v>Cultura ciudadana y uso optimo del espacio público en Rafael Uribe Uribe</v>
          </cell>
          <cell r="D27" t="str">
            <v>O23011603450000001681</v>
          </cell>
        </row>
        <row r="28">
          <cell r="B28">
            <v>1682</v>
          </cell>
          <cell r="C28" t="str">
            <v>Confianza ciudadana en la red
institucional de justicia en Rafael
Uribe Uribe</v>
          </cell>
          <cell r="D28" t="str">
            <v>O23011603480000001682</v>
          </cell>
        </row>
        <row r="29">
          <cell r="B29">
            <v>1684</v>
          </cell>
          <cell r="C29" t="str">
            <v>Confianza y seguridad ciudadana en Rafael Uribe Uribe</v>
          </cell>
          <cell r="D29" t="str">
            <v>O23011603480000001684</v>
          </cell>
        </row>
        <row r="30">
          <cell r="B30">
            <v>1685</v>
          </cell>
          <cell r="C30" t="str">
            <v xml:space="preserve">Movilidad multimodal incluyente y sostenible Rafael Uribe </v>
          </cell>
          <cell r="D30" t="str">
            <v>O23011604490000001685</v>
          </cell>
        </row>
        <row r="31">
          <cell r="B31">
            <v>1689</v>
          </cell>
          <cell r="C31" t="str">
            <v>Participación ciudadana organizada
y solidaria en Rafael Uribe Uribe</v>
          </cell>
          <cell r="D31" t="str">
            <v>O23011605550000001689</v>
          </cell>
        </row>
        <row r="32">
          <cell r="B32">
            <v>1697</v>
          </cell>
          <cell r="C32" t="str">
            <v xml:space="preserve">Gestion publica transparente y que mide cuentas  la ciudadania en rafael uribe uribe </v>
          </cell>
          <cell r="D32" t="str">
            <v>O23011605570000001697</v>
          </cell>
        </row>
        <row r="33">
          <cell r="B33">
            <v>1698</v>
          </cell>
          <cell r="C33" t="str">
            <v>Inspección, vigilancia y control en Rafael Uribe Uribe
Rafael Uribe Uribe</v>
          </cell>
          <cell r="D33" t="str">
            <v>O23011605570000001698</v>
          </cell>
        </row>
        <row r="34">
          <cell r="B34">
            <v>2213</v>
          </cell>
          <cell r="C34" t="str">
            <v>Rafael Uribe Uribe Solidaria</v>
          </cell>
          <cell r="D34" t="str">
            <v>O23011601010000002213</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106575&amp;isFromPublicArea=True&amp;isModal=False" TargetMode="External"/><Relationship Id="rId21" Type="http://schemas.openxmlformats.org/officeDocument/2006/relationships/hyperlink" Target="https://community.secop.gov.co/Public/Tendering/OpportunityDetail/Index?noticeUID=CO1.NTC.5841687&amp;isFromPublicArea=True&amp;isModal=False" TargetMode="External"/><Relationship Id="rId42" Type="http://schemas.openxmlformats.org/officeDocument/2006/relationships/hyperlink" Target="https://community.secop.gov.co/Public/Tendering/OpportunityDetail/Index?noticeUID=CO1.NTC.6177266&amp;isFromPublicArea=True&amp;isModal=False" TargetMode="External"/><Relationship Id="rId63" Type="http://schemas.openxmlformats.org/officeDocument/2006/relationships/hyperlink" Target="https://community.secop.gov.co/Public/Tendering/OpportunityDetail/Index?noticeUID=CO1.NTC.6177274&amp;isFromPublicArea=True&amp;isModal=False" TargetMode="External"/><Relationship Id="rId84" Type="http://schemas.openxmlformats.org/officeDocument/2006/relationships/hyperlink" Target="https://community.secop.gov.co/Public/Tendering/OpportunityDetail/Index?noticeUID=CO1.NTC.6309758&amp;isFromPublicArea=True&amp;isModal=False" TargetMode="External"/><Relationship Id="rId138" Type="http://schemas.openxmlformats.org/officeDocument/2006/relationships/hyperlink" Target="https://community.secop.gov.co/Public/Tendering/OpportunityDetail/Index?noticeUID=CO1.NTC.6742425&amp;isFromPublicArea=True&amp;isModal=False" TargetMode="External"/><Relationship Id="rId159" Type="http://schemas.openxmlformats.org/officeDocument/2006/relationships/hyperlink" Target="https://community.secop.gov.co/Public/Tendering/OpportunityDetail/Index?noticeUID=CO1.NTC.6674428&amp;isFromPublicArea=True&amp;isModal=False" TargetMode="External"/><Relationship Id="rId170" Type="http://schemas.openxmlformats.org/officeDocument/2006/relationships/hyperlink" Target="https://community.secop.gov.co/Public/Tendering/OpportunityDetail/Index?noticeUID=CO1.NTC.6137661&amp;isFromPublicArea=True&amp;isModal=False" TargetMode="External"/><Relationship Id="rId191" Type="http://schemas.openxmlformats.org/officeDocument/2006/relationships/hyperlink" Target="https://community.secop.gov.co/Public/Tendering/OpportunityDetail/Index?noticeUID=CO1.NTC.6723070&amp;isFromPublicArea=True&amp;isModal=False" TargetMode="External"/><Relationship Id="rId205" Type="http://schemas.openxmlformats.org/officeDocument/2006/relationships/hyperlink" Target="https://community.secop.gov.co/Public/Tendering/OpportunityDetail/Index?noticeUID=CO1.NTC.5939958&amp;isFromPublicArea=True&amp;isModal=False" TargetMode="External"/><Relationship Id="rId107" Type="http://schemas.openxmlformats.org/officeDocument/2006/relationships/hyperlink" Target="https://community.secop.gov.co/Public/Tendering/OpportunityDetail/Index?noticeUID=CO1.NTC.6610138&amp;isFromPublicArea=True&amp;isModal=False" TargetMode="External"/><Relationship Id="rId11" Type="http://schemas.openxmlformats.org/officeDocument/2006/relationships/hyperlink" Target="https://community.secop.gov.co/Public/Tendering/OpportunityDetail/Index?noticeUID=CO1.NTC.6353096&amp;isFromPublicArea=True&amp;isModal=False" TargetMode="External"/><Relationship Id="rId32" Type="http://schemas.openxmlformats.org/officeDocument/2006/relationships/hyperlink" Target="https://community.secop.gov.co/Public/Tendering/OpportunityDetail/Index?noticeUID=CO1.NTC.6254411&amp;isFromPublicArea=True&amp;isModal=False" TargetMode="External"/><Relationship Id="rId53" Type="http://schemas.openxmlformats.org/officeDocument/2006/relationships/hyperlink" Target="https://community.secop.gov.co/Public/Tendering/OpportunityDetail/Index?noticeUID=CO1.NTC.6204168&amp;isFromPublicArea=True&amp;isModal=False" TargetMode="External"/><Relationship Id="rId74" Type="http://schemas.openxmlformats.org/officeDocument/2006/relationships/hyperlink" Target="https://community.secop.gov.co/Public/Tendering/OpportunityDetail/Index?noticeUID=CO1.NTC.6202145&amp;isFromPublicArea=True&amp;isModal=False" TargetMode="External"/><Relationship Id="rId128" Type="http://schemas.openxmlformats.org/officeDocument/2006/relationships/hyperlink" Target="https://community.secop.gov.co/Public/Tendering/OpportunityDetail/Index?noticeUID=CO1.NTC.6308621&amp;isFromPublicArea=True&amp;isModal=False" TargetMode="External"/><Relationship Id="rId149" Type="http://schemas.openxmlformats.org/officeDocument/2006/relationships/hyperlink" Target="https://community.secop.gov.co/Public/Tendering/OpportunityDetail/Index?noticeUID=CO1.NTC.6352809&amp;isFromPublicArea=True&amp;isModal=False" TargetMode="External"/><Relationship Id="rId5" Type="http://schemas.openxmlformats.org/officeDocument/2006/relationships/hyperlink" Target="https://community.secop.gov.co/Public/Tendering/OpportunityDetail/Index?noticeUID=CO1.NTC.6074704&amp;isFromPublicArea=True&amp;isModal=False" TargetMode="External"/><Relationship Id="rId95" Type="http://schemas.openxmlformats.org/officeDocument/2006/relationships/hyperlink" Target="https://community.secop.gov.co/Public/Tendering/OpportunityDetail/Index?noticeUID=CO1.NTC.6714653&amp;isFromPublicArea=True&amp;isModal=False" TargetMode="External"/><Relationship Id="rId160" Type="http://schemas.openxmlformats.org/officeDocument/2006/relationships/hyperlink" Target="https://community.secop.gov.co/Public/Tendering/OpportunityDetail/Index?noticeUID=CO1.NTC.6674433&amp;isFromPublicArea=True&amp;isModal=False" TargetMode="External"/><Relationship Id="rId181" Type="http://schemas.openxmlformats.org/officeDocument/2006/relationships/hyperlink" Target="https://community.secop.gov.co/Public/Tendering/OpportunityDetail/Index?noticeUID=CO1.NTC.6295135&amp;isFromPublicArea=True&amp;isModal=False" TargetMode="External"/><Relationship Id="rId22" Type="http://schemas.openxmlformats.org/officeDocument/2006/relationships/hyperlink" Target="https://community.secop.gov.co/Public/Tendering/OpportunityDetail/Index?noticeUID=CO1.NTC.5985189&amp;isFromPublicArea=True&amp;isModal=False" TargetMode="External"/><Relationship Id="rId43" Type="http://schemas.openxmlformats.org/officeDocument/2006/relationships/hyperlink" Target="https://community.secop.gov.co/Public/Tendering/OpportunityDetail/Index?noticeUID=CO1.NTC.6178157&amp;isFromPublicArea=True&amp;isModal=False" TargetMode="External"/><Relationship Id="rId64" Type="http://schemas.openxmlformats.org/officeDocument/2006/relationships/hyperlink" Target="https://community.secop.gov.co/Public/Tendering/OpportunityDetail/Index?noticeUID=CO1.NTC.6204687&amp;isFromPublicArea=True&amp;isModal=False" TargetMode="External"/><Relationship Id="rId118" Type="http://schemas.openxmlformats.org/officeDocument/2006/relationships/hyperlink" Target="https://community.secop.gov.co/Public/Tendering/OpportunityDetail/Index?noticeUID=CO1.NTC.6136689&amp;isFromPublicArea=True&amp;isModal=False" TargetMode="External"/><Relationship Id="rId139" Type="http://schemas.openxmlformats.org/officeDocument/2006/relationships/hyperlink" Target="https://community.secop.gov.co/Public/Tendering/OpportunityDetail/Index?noticeUID=CO1.NTC.6749846&amp;isFromPublicArea=True&amp;isModal=False" TargetMode="External"/><Relationship Id="rId85" Type="http://schemas.openxmlformats.org/officeDocument/2006/relationships/hyperlink" Target="https://community.secop.gov.co/Public/Tendering/OpportunityDetail/Index?noticeUID=CO1.NTC.6316732&amp;isFromPublicArea=True&amp;isModal=False" TargetMode="External"/><Relationship Id="rId150" Type="http://schemas.openxmlformats.org/officeDocument/2006/relationships/hyperlink" Target="https://community.secop.gov.co/Public/Tendering/OpportunityDetail/Index?noticeUID=CO1.NTC.6396922&amp;isFromPublicArea=True&amp;isModal=False" TargetMode="External"/><Relationship Id="rId171" Type="http://schemas.openxmlformats.org/officeDocument/2006/relationships/hyperlink" Target="https://community.secop.gov.co/Public/Tendering/OpportunityDetail/Index?noticeUID=CO1.NTC.6171732&amp;isFromPublicArea=True&amp;isModal=False" TargetMode="External"/><Relationship Id="rId192" Type="http://schemas.openxmlformats.org/officeDocument/2006/relationships/hyperlink" Target="https://community.secop.gov.co/Public/Tendering/OpportunityDetail/Index?noticeUID=CO1.NTC.6415131&amp;isFromPublicArea=True&amp;isModal=False" TargetMode="External"/><Relationship Id="rId206" Type="http://schemas.openxmlformats.org/officeDocument/2006/relationships/hyperlink" Target="https://community.secop.gov.co/Public/Tendering/OpportunityDetail/Index?noticeUID=CO1.NTC.6087454&amp;isFromPublicArea=True&amp;isModal=False" TargetMode="External"/><Relationship Id="rId12" Type="http://schemas.openxmlformats.org/officeDocument/2006/relationships/hyperlink" Target="https://community.secop.gov.co/Public/Tendering/OpportunityDetail/Index?noticeUID=CO1.NTC.6608670&amp;isFromPublicArea=True&amp;isModal=False" TargetMode="External"/><Relationship Id="rId33" Type="http://schemas.openxmlformats.org/officeDocument/2006/relationships/hyperlink" Target="https://community.secop.gov.co/Public/Tendering/OpportunityDetail/Index?noticeUID=CO1.NTC.6260821&amp;isFromPublicArea=True&amp;isModal=False" TargetMode="External"/><Relationship Id="rId108" Type="http://schemas.openxmlformats.org/officeDocument/2006/relationships/hyperlink" Target="https://community.secop.gov.co/Public/Tendering/OpportunityDetail/Index?noticeUID=CO1.NTC.6629367&amp;isFromPublicArea=True&amp;isModal=False" TargetMode="External"/><Relationship Id="rId129" Type="http://schemas.openxmlformats.org/officeDocument/2006/relationships/hyperlink" Target="https://community.secop.gov.co/Public/Tendering/OpportunityDetail/Index?noticeUID=CO1.NTC.6311155&amp;isFromPublicArea=True&amp;isModal=False" TargetMode="External"/><Relationship Id="rId54" Type="http://schemas.openxmlformats.org/officeDocument/2006/relationships/hyperlink" Target="https://community.secop.gov.co/Public/Tendering/OpportunityDetail/Index?noticeUID=CO1.NTC.6213678&amp;isFromPublicArea=True&amp;isModal=False" TargetMode="External"/><Relationship Id="rId75" Type="http://schemas.openxmlformats.org/officeDocument/2006/relationships/hyperlink" Target="https://community.secop.gov.co/Public/Tendering/OpportunityDetail/Index?noticeUID=CO1.NTC.6205718&amp;isFromPublicArea=True&amp;isModal=False" TargetMode="External"/><Relationship Id="rId96" Type="http://schemas.openxmlformats.org/officeDocument/2006/relationships/hyperlink" Target="https://community.secop.gov.co/Public/Tendering/OpportunityDetail/Index?noticeUID=CO1.NTC.6717276&amp;isFromPublicArea=True&amp;isModal=False" TargetMode="External"/><Relationship Id="rId140" Type="http://schemas.openxmlformats.org/officeDocument/2006/relationships/hyperlink" Target="https://community.secop.gov.co/Public/Tendering/OpportunityDetail/Index?noticeUID=CO1.NTC.6494026&amp;isFromPublicArea=True&amp;isModal=False" TargetMode="External"/><Relationship Id="rId161" Type="http://schemas.openxmlformats.org/officeDocument/2006/relationships/hyperlink" Target="https://community.secop.gov.co/Public/Tendering/OpportunityDetail/Index?noticeUID=CO1.NTC.6681460&amp;isFromPublicArea=True&amp;isModal=False" TargetMode="External"/><Relationship Id="rId182" Type="http://schemas.openxmlformats.org/officeDocument/2006/relationships/hyperlink" Target="https://community.secop.gov.co/Public/Tendering/OpportunityDetail/Index?noticeUID=CO1.NTC.6296242&amp;isFromPublicArea=True&amp;isModal=False" TargetMode="External"/><Relationship Id="rId6" Type="http://schemas.openxmlformats.org/officeDocument/2006/relationships/hyperlink" Target="https://community.secop.gov.co/Public/Tendering/OpportunityDetail/Index?noticeUID=CO1.NTC.6074130&amp;isFromPublicArea=True&amp;isModal=False" TargetMode="External"/><Relationship Id="rId23" Type="http://schemas.openxmlformats.org/officeDocument/2006/relationships/hyperlink" Target="https://community.secop.gov.co/Public/Tendering/OpportunityDetail/Index?noticeUID=CO1.NTC.6171468&amp;isFromPublicArea=True&amp;isModal=False" TargetMode="External"/><Relationship Id="rId119" Type="http://schemas.openxmlformats.org/officeDocument/2006/relationships/hyperlink" Target="https://community.secop.gov.co/Public/Tendering/OpportunityDetail/Index?noticeUID=CO1.NTC.6137725&amp;isFromPublicArea=True&amp;isModal=False" TargetMode="External"/><Relationship Id="rId44" Type="http://schemas.openxmlformats.org/officeDocument/2006/relationships/hyperlink" Target="https://community.secop.gov.co/Public/Tendering/OpportunityDetail/Index?noticeUID=CO1.NTC.6370702&amp;isFromPublicArea=True&amp;isModal=False" TargetMode="External"/><Relationship Id="rId65" Type="http://schemas.openxmlformats.org/officeDocument/2006/relationships/hyperlink" Target="https://community.secop.gov.co/Public/Tendering/OpportunityDetail/Index?noticeUID=CO1.NTC.6207926&amp;isFromPublicArea=True&amp;isModal=False" TargetMode="External"/><Relationship Id="rId86" Type="http://schemas.openxmlformats.org/officeDocument/2006/relationships/hyperlink" Target="https://community.secop.gov.co/Public/Tendering/OpportunityDetail/Index?noticeUID=CO1.NTC.6311174&amp;isFromPublicArea=True&amp;isModal=False" TargetMode="External"/><Relationship Id="rId130" Type="http://schemas.openxmlformats.org/officeDocument/2006/relationships/hyperlink" Target="https://community.secop.gov.co/Public/Tendering/OpportunityDetail/Index?noticeUID=CO1.NTC.6394622&amp;isFromPublicArea=True&amp;isModal=False" TargetMode="External"/><Relationship Id="rId151" Type="http://schemas.openxmlformats.org/officeDocument/2006/relationships/hyperlink" Target="https://community.secop.gov.co/Public/Tendering/OpportunityDetail/Index?noticeUID=CO1.NTC.6206587&amp;isFromPublicArea=True&amp;isModal=False" TargetMode="External"/><Relationship Id="rId172" Type="http://schemas.openxmlformats.org/officeDocument/2006/relationships/hyperlink" Target="https://community.secop.gov.co/Public/Tendering/OpportunityDetail/Index?noticeUID=CO1.NTC.6178204&amp;isFromPublicArea=True&amp;isModal=False" TargetMode="External"/><Relationship Id="rId193" Type="http://schemas.openxmlformats.org/officeDocument/2006/relationships/hyperlink" Target="https://community.secop.gov.co/Public/Tendering/OpportunityDetail/Index?noticeUID=CO1.NTC.6499929&amp;isFromPublicArea=True&amp;isModal=False" TargetMode="External"/><Relationship Id="rId207" Type="http://schemas.openxmlformats.org/officeDocument/2006/relationships/hyperlink" Target="https://community.secop.gov.co/Public/Tendering/OpportunityDetail/Index?noticeUID=CO1.NTC.6087694&amp;isFromPublicArea=True&amp;isModal=False" TargetMode="External"/><Relationship Id="rId13" Type="http://schemas.openxmlformats.org/officeDocument/2006/relationships/hyperlink" Target="https://community.secop.gov.co/Public/Tendering/OpportunityDetail/Index?noticeUID=CO1.NTC.6618816&amp;isFromPublicArea=True&amp;isModal=False" TargetMode="External"/><Relationship Id="rId109" Type="http://schemas.openxmlformats.org/officeDocument/2006/relationships/hyperlink" Target="https://community.secop.gov.co/Public/Tendering/OpportunityDetail/Index?noticeUID=CO1.NTC.6630527&amp;isFromPublicArea=True&amp;isModal=False" TargetMode="External"/><Relationship Id="rId34" Type="http://schemas.openxmlformats.org/officeDocument/2006/relationships/hyperlink" Target="https://community.secop.gov.co/Public/Tendering/OpportunityDetail/Index?noticeUID=CO1.NTC.6260898&amp;isFromPublicArea=True&amp;isModal=False" TargetMode="External"/><Relationship Id="rId55" Type="http://schemas.openxmlformats.org/officeDocument/2006/relationships/hyperlink" Target="https://community.secop.gov.co/Public/Tendering/OpportunityDetail/Index?noticeUID=CO1.NTC.6230403&amp;isFromPublicArea=True&amp;isModal=False" TargetMode="External"/><Relationship Id="rId76" Type="http://schemas.openxmlformats.org/officeDocument/2006/relationships/hyperlink" Target="https://community.secop.gov.co/Public/Tendering/OpportunityDetail/Index?noticeUID=CO1.NTC.6207733&amp;isFromPublicArea=True&amp;isModal=False" TargetMode="External"/><Relationship Id="rId97" Type="http://schemas.openxmlformats.org/officeDocument/2006/relationships/hyperlink" Target="https://community.secop.gov.co/Public/Tendering/OpportunityDetail/Index?noticeUID=CO1.NTC.6608246&amp;isFromPublicArea=True&amp;isModal=False" TargetMode="External"/><Relationship Id="rId120" Type="http://schemas.openxmlformats.org/officeDocument/2006/relationships/hyperlink" Target="https://community.secop.gov.co/Public/Tendering/OpportunityDetail/Index?noticeUID=CO1.NTC.6178086&amp;isFromPublicArea=True&amp;isModal=False" TargetMode="External"/><Relationship Id="rId141" Type="http://schemas.openxmlformats.org/officeDocument/2006/relationships/hyperlink" Target="https://community.secop.gov.co/Public/Tendering/OpportunityDetail/Index?noticeUID=CO1.NTC.5972994&amp;isFromPublicArea=True&amp;isModal=False" TargetMode="External"/><Relationship Id="rId7" Type="http://schemas.openxmlformats.org/officeDocument/2006/relationships/hyperlink" Target="https://community.secop.gov.co/Public/Tendering/OpportunityDetail/Index?noticeUID=CO1.NTC.6096039&amp;isFromPublicArea=True&amp;isModal=False" TargetMode="External"/><Relationship Id="rId162" Type="http://schemas.openxmlformats.org/officeDocument/2006/relationships/hyperlink" Target="https://community.secop.gov.co/Public/Tendering/OpportunityDetail/Index?noticeUID=CO1.NTC.6692065&amp;isFromPublicArea=True&amp;isModal=False" TargetMode="External"/><Relationship Id="rId183" Type="http://schemas.openxmlformats.org/officeDocument/2006/relationships/hyperlink" Target="https://community.secop.gov.co/Public/Tendering/OpportunityDetail/Index?noticeUID=CO1.NTC.6298803&amp;isFromPublicArea=True&amp;isModal=False" TargetMode="External"/><Relationship Id="rId24" Type="http://schemas.openxmlformats.org/officeDocument/2006/relationships/hyperlink" Target="https://community.secop.gov.co/Public/Tendering/OpportunityDetail/Index?noticeUID=CO1.NTC.6171904&amp;isFromPublicArea=True&amp;isModal=False" TargetMode="External"/><Relationship Id="rId45" Type="http://schemas.openxmlformats.org/officeDocument/2006/relationships/hyperlink" Target="https://community.secop.gov.co/Public/Tendering/OpportunityDetail/Index?noticeUID=CO1.NTC.6406347&amp;isFromPublicArea=True&amp;isModal=False" TargetMode="External"/><Relationship Id="rId66" Type="http://schemas.openxmlformats.org/officeDocument/2006/relationships/hyperlink" Target="https://community.secop.gov.co/Public/Tendering/OpportunityDetail/Index?noticeUID=CO1.NTC.6207750&amp;isFromPublicArea=True&amp;isModal=False" TargetMode="External"/><Relationship Id="rId87" Type="http://schemas.openxmlformats.org/officeDocument/2006/relationships/hyperlink" Target="https://community.secop.gov.co/Public/Tendering/OpportunityDetail/Index?noticeUID=CO1.NTC.6311093&amp;isFromPublicArea=True&amp;isModal=False" TargetMode="External"/><Relationship Id="rId110" Type="http://schemas.openxmlformats.org/officeDocument/2006/relationships/hyperlink" Target="https://community.secop.gov.co/Public/Tendering/OpportunityDetail/Index?noticeUID=CO1.NTC.6598470&amp;isFromPublicArea=True&amp;isModal=False" TargetMode="External"/><Relationship Id="rId131" Type="http://schemas.openxmlformats.org/officeDocument/2006/relationships/hyperlink" Target="https://community.secop.gov.co/Public/Tendering/OpportunityDetail/Index?noticeUID=CO1.NTC.6703172&amp;isFromPublicArea=True&amp;isModal=False" TargetMode="External"/><Relationship Id="rId152" Type="http://schemas.openxmlformats.org/officeDocument/2006/relationships/hyperlink" Target="https://community.secop.gov.co/Public/Tendering/OpportunityDetail/Index?noticeUID=CO1.NTC.6598070&amp;isFromPublicArea=True&amp;isModal=False" TargetMode="External"/><Relationship Id="rId173" Type="http://schemas.openxmlformats.org/officeDocument/2006/relationships/hyperlink" Target="https://community.secop.gov.co/Public/Tendering/OpportunityDetail/Index?noticeUID=CO1.NTC.6201626&amp;isFromPublicArea=True&amp;isModal=False" TargetMode="External"/><Relationship Id="rId194" Type="http://schemas.openxmlformats.org/officeDocument/2006/relationships/hyperlink" Target="https://community.secop.gov.co/Public/Tendering/OpportunityDetail/Index?noticeUID=CO1.NTC.6525587&amp;isFromPublicArea=True&amp;isModal=False" TargetMode="External"/><Relationship Id="rId208" Type="http://schemas.openxmlformats.org/officeDocument/2006/relationships/hyperlink" Target="https://community.secop.gov.co/Public/Tendering/OpportunityDetail/Index?noticeUID=CO1.NTC.6120357&amp;isFromPublicArea=True&amp;isModal=False" TargetMode="External"/><Relationship Id="rId19" Type="http://schemas.openxmlformats.org/officeDocument/2006/relationships/hyperlink" Target="https://community.secop.gov.co/Public/Tendering/OpportunityDetail/Index?noticeUID=CO1.NTC.5842233&amp;isFromPublicArea=True&amp;isModal=False" TargetMode="External"/><Relationship Id="rId14" Type="http://schemas.openxmlformats.org/officeDocument/2006/relationships/hyperlink" Target="https://community.secop.gov.co/Public/Tendering/OpportunityDetail/Index?noticeUID=CO1.NTC.6676133&amp;isFromPublicArea=True&amp;isModal=False" TargetMode="External"/><Relationship Id="rId30" Type="http://schemas.openxmlformats.org/officeDocument/2006/relationships/hyperlink" Target="https://community.secop.gov.co/Public/Tendering/OpportunityDetail/Index?noticeUID=CO1.NTC.6248440&amp;isFromPublicArea=True&amp;isModal=False" TargetMode="External"/><Relationship Id="rId35" Type="http://schemas.openxmlformats.org/officeDocument/2006/relationships/hyperlink" Target="https://community.secop.gov.co/Public/Tendering/OpportunityDetail/Index?noticeUID=CO1.NTC.6291061&amp;isFromPublicArea=True&amp;isModal=False" TargetMode="External"/><Relationship Id="rId56" Type="http://schemas.openxmlformats.org/officeDocument/2006/relationships/hyperlink" Target="https://community.secop.gov.co/Public/Tendering/OpportunityDetail/Index?noticeUID=CO1.NTC.6298939&amp;isFromPublicArea=True&amp;isModal=False" TargetMode="External"/><Relationship Id="rId77" Type="http://schemas.openxmlformats.org/officeDocument/2006/relationships/hyperlink" Target="https://community.secop.gov.co/Public/Tendering/OpportunityDetail/Index?noticeUID=CO1.NTC.6230025&amp;isFromPublicArea=True&amp;isModal=False" TargetMode="External"/><Relationship Id="rId100" Type="http://schemas.openxmlformats.org/officeDocument/2006/relationships/hyperlink" Target="https://community.secop.gov.co/Public/Tendering/OpportunityDetail/Index?noticeUID=CO1.NTC.6598802&amp;isFromPublicArea=True&amp;isModal=False" TargetMode="External"/><Relationship Id="rId105" Type="http://schemas.openxmlformats.org/officeDocument/2006/relationships/hyperlink" Target="https://community.secop.gov.co/Public/Tendering/OpportunityDetail/Index?noticeUID=CO1.NTC.6290184&amp;isFromPublicArea=True&amp;isModal=False" TargetMode="External"/><Relationship Id="rId126" Type="http://schemas.openxmlformats.org/officeDocument/2006/relationships/hyperlink" Target="https://community.secop.gov.co/Public/Tendering/OpportunityDetail/Index?noticeUID=CO1.NTC.6287897&amp;isFromPublicArea=True&amp;isModal=False" TargetMode="External"/><Relationship Id="rId147" Type="http://schemas.openxmlformats.org/officeDocument/2006/relationships/hyperlink" Target="https://community.secop.gov.co/Public/Tendering/OpportunityDetail/Index?noticeUID=CO1.NTC.5843149&amp;isFromPublicArea=True&amp;isModal=False" TargetMode="External"/><Relationship Id="rId168" Type="http://schemas.openxmlformats.org/officeDocument/2006/relationships/hyperlink" Target="https://community.secop.gov.co/Public/Tendering/OpportunityDetail/Index?noticeUID=CO1.NTC.6734980&amp;isFromPublicArea=True&amp;isModal=False" TargetMode="External"/><Relationship Id="rId8" Type="http://schemas.openxmlformats.org/officeDocument/2006/relationships/hyperlink" Target="https://community.secop.gov.co/Public/Tendering/OpportunityDetail/Index?noticeUID=CO1.NTC.6073578&amp;isFromPublicArea=True&amp;isModal=False" TargetMode="External"/><Relationship Id="rId51" Type="http://schemas.openxmlformats.org/officeDocument/2006/relationships/hyperlink" Target="https://community.secop.gov.co/Public/Tendering/OpportunityDetail/Index?noticeUID=CO1.NTC.6194119&amp;isFromPublicArea=True&amp;isModal=False" TargetMode="External"/><Relationship Id="rId72" Type="http://schemas.openxmlformats.org/officeDocument/2006/relationships/hyperlink" Target="https://community.secop.gov.co/Public/Tendering/OpportunityDetail/Index?noticeUID=CO1.NTC.6610345&amp;isFromPublicArea=True&amp;isModal=False" TargetMode="External"/><Relationship Id="rId93" Type="http://schemas.openxmlformats.org/officeDocument/2006/relationships/hyperlink" Target="https://community.secop.gov.co/Public/Tendering/OpportunityDetail/Index?noticeUID=CO1.NTC.6638311&amp;isFromPublicArea=True&amp;isModal=False" TargetMode="External"/><Relationship Id="rId98" Type="http://schemas.openxmlformats.org/officeDocument/2006/relationships/hyperlink" Target="https://community.secop.gov.co/Public/Tendering/OpportunityDetail/Index?noticeUID=CO1.NTC.6317568&amp;isFromPublicArea=True&amp;isModal=False" TargetMode="External"/><Relationship Id="rId121" Type="http://schemas.openxmlformats.org/officeDocument/2006/relationships/hyperlink" Target="https://community.secop.gov.co/Public/Tendering/OpportunityDetail/Index?noticeUID=CO1.NTC.6203224&amp;isFromPublicArea=True&amp;isModal=False" TargetMode="External"/><Relationship Id="rId142" Type="http://schemas.openxmlformats.org/officeDocument/2006/relationships/hyperlink" Target="https://community.secop.gov.co/Public/Tendering/OpportunityDetail/Index?noticeUID=CO1.NTC.6108710&amp;isFromPublicArea=True&amp;isModal=False" TargetMode="External"/><Relationship Id="rId163" Type="http://schemas.openxmlformats.org/officeDocument/2006/relationships/hyperlink" Target="https://community.secop.gov.co/Public/Tendering/OpportunityDetail/Index?noticeUID=CO1.NTC.6691223&amp;isFromPublicArea=True&amp;isModal=False" TargetMode="External"/><Relationship Id="rId184" Type="http://schemas.openxmlformats.org/officeDocument/2006/relationships/hyperlink" Target="https://community.secop.gov.co/Public/Tendering/OpportunityDetail/Index?noticeUID=CO1.NTC.6309600&amp;isFromPublicArea=True&amp;isModal=False" TargetMode="External"/><Relationship Id="rId189" Type="http://schemas.openxmlformats.org/officeDocument/2006/relationships/hyperlink" Target="https://community.secop.gov.co/Public/Tendering/OpportunityDetail/Index?noticeUID=CO1.NTC.6682536&amp;isFromPublicArea=True&amp;isModal=False" TargetMode="External"/><Relationship Id="rId3" Type="http://schemas.openxmlformats.org/officeDocument/2006/relationships/hyperlink" Target="https://community.secop.gov.co/Public/Tendering/OpportunityDetail/Index?noticeUID=CO1.NTC.5882864&amp;isFromPublicArea=True&amp;isModal=False" TargetMode="External"/><Relationship Id="rId214" Type="http://schemas.openxmlformats.org/officeDocument/2006/relationships/printerSettings" Target="../printerSettings/printerSettings1.bin"/><Relationship Id="rId25" Type="http://schemas.openxmlformats.org/officeDocument/2006/relationships/hyperlink" Target="https://community.secop.gov.co/Public/Tendering/OpportunityDetail/Index?noticeUID=CO1.NTC.6230042&amp;isFromPublicArea=True&amp;isModal=False" TargetMode="External"/><Relationship Id="rId46" Type="http://schemas.openxmlformats.org/officeDocument/2006/relationships/hyperlink" Target="https://community.secop.gov.co/Public/Tendering/OpportunityDetail/Index?noticeUID=CO1.NTC.6611372&amp;isFromPublicArea=True&amp;isModal=False" TargetMode="External"/><Relationship Id="rId67" Type="http://schemas.openxmlformats.org/officeDocument/2006/relationships/hyperlink" Target="https://community.secop.gov.co/Public/Tendering/OpportunityDetail/Index?noticeUID=CO1.NTC.6311250&amp;isFromPublicArea=True&amp;isModal=False" TargetMode="External"/><Relationship Id="rId116" Type="http://schemas.openxmlformats.org/officeDocument/2006/relationships/hyperlink" Target="https://community.secop.gov.co/Public/Tendering/OpportunityDetail/Index?noticeUID=CO1.NTC.6086939&amp;isFromPublicArea=True&amp;isModal=False" TargetMode="External"/><Relationship Id="rId137" Type="http://schemas.openxmlformats.org/officeDocument/2006/relationships/hyperlink" Target="https://community.secop.gov.co/Public/Tendering/OpportunityDetail/Index?noticeUID=CO1.NTC.6734849&amp;isFromPublicArea=True&amp;isModal=False" TargetMode="External"/><Relationship Id="rId158" Type="http://schemas.openxmlformats.org/officeDocument/2006/relationships/hyperlink" Target="https://community.secop.gov.co/Public/Tendering/OpportunityDetail/Index?noticeUID=CO1.NTC.6652981&amp;isFromPublicArea=True&amp;isModal=False" TargetMode="External"/><Relationship Id="rId20" Type="http://schemas.openxmlformats.org/officeDocument/2006/relationships/hyperlink" Target="https://community.secop.gov.co/Public/Tendering/OpportunityDetail/Index?noticeUID=CO1.NTC.6074165&amp;isFromPublicArea=True&amp;isModal=False" TargetMode="External"/><Relationship Id="rId41" Type="http://schemas.openxmlformats.org/officeDocument/2006/relationships/hyperlink" Target="https://community.secop.gov.co/Public/Tendering/OpportunityDetail/Index?noticeUID=CO1.NTC.6176165&amp;isFromPublicArea=True&amp;isModal=False" TargetMode="External"/><Relationship Id="rId62" Type="http://schemas.openxmlformats.org/officeDocument/2006/relationships/hyperlink" Target="https://community.secop.gov.co/Public/Tendering/OpportunityDetail/Index?noticeUID=CO1.NTC.6595766&amp;isFromPublicArea=True&amp;isModal=False" TargetMode="External"/><Relationship Id="rId83" Type="http://schemas.openxmlformats.org/officeDocument/2006/relationships/hyperlink" Target="https://community.secop.gov.co/Public/Tendering/OpportunityDetail/Index?noticeUID=CO1.NTC.6299015&amp;isFromPublicArea=True&amp;isModal=False" TargetMode="External"/><Relationship Id="rId88" Type="http://schemas.openxmlformats.org/officeDocument/2006/relationships/hyperlink" Target="https://community.secop.gov.co/Public/Tendering/OpportunityDetail/Index?noticeUID=CO1.NTC.6316526&amp;isFromPublicArea=True&amp;isModal=False" TargetMode="External"/><Relationship Id="rId111" Type="http://schemas.openxmlformats.org/officeDocument/2006/relationships/hyperlink" Target="https://community.secop.gov.co/Public/Tendering/OpportunityDetail/Index?noticeUID=CO1.NTC.5832016&amp;isFromPublicArea=True&amp;isModal=False" TargetMode="External"/><Relationship Id="rId132" Type="http://schemas.openxmlformats.org/officeDocument/2006/relationships/hyperlink" Target="https://community.secop.gov.co/Public/Tendering/OpportunityDetail/Index?noticeUID=CO1.NTC.6715934&amp;isFromPublicArea=True&amp;isModal=False" TargetMode="External"/><Relationship Id="rId153" Type="http://schemas.openxmlformats.org/officeDocument/2006/relationships/hyperlink" Target="https://community.secop.gov.co/Public/Tendering/OpportunityDetail/Index?noticeUID=CO1.NTC.6206873&amp;isFromPublicArea=True&amp;isModal=False" TargetMode="External"/><Relationship Id="rId174" Type="http://schemas.openxmlformats.org/officeDocument/2006/relationships/hyperlink" Target="https://community.secop.gov.co/Public/Tendering/OpportunityDetail/Index?noticeUID=CO1.NTC.6202561&amp;isFromPublicArea=True&amp;isModal=False" TargetMode="External"/><Relationship Id="rId179" Type="http://schemas.openxmlformats.org/officeDocument/2006/relationships/hyperlink" Target="https://community.secop.gov.co/Public/Tendering/OpportunityDetail/Index?noticeUID=CO1.NTC.6295990&amp;isFromPublicArea=True&amp;isModal=False" TargetMode="External"/><Relationship Id="rId195" Type="http://schemas.openxmlformats.org/officeDocument/2006/relationships/hyperlink" Target="https://community.secop.gov.co/Public/Tendering/OpportunityDetail/Index?noticeUID=CO1.NTC.6525848&amp;isFromPublicArea=True&amp;isModal=False" TargetMode="External"/><Relationship Id="rId209" Type="http://schemas.openxmlformats.org/officeDocument/2006/relationships/hyperlink" Target="https://community.secop.gov.co/Public/Tendering/OpportunityDetail/Index?noticeUID=CO1.NTC.6295354&amp;isFromPublicArea=True&amp;isModal=False" TargetMode="External"/><Relationship Id="rId190" Type="http://schemas.openxmlformats.org/officeDocument/2006/relationships/hyperlink" Target="https://community.secop.gov.co/Public/Tendering/OpportunityDetail/Index?noticeUID=CO1.NTC.6711230&amp;isFromPublicArea=True&amp;isModal=False" TargetMode="External"/><Relationship Id="rId204" Type="http://schemas.openxmlformats.org/officeDocument/2006/relationships/hyperlink" Target="https://community.secop.gov.co/Public/Tendering/OpportunityDetail/Index?noticeUID=CO1.NTC.5916056&amp;isFromPublicArea=True&amp;isModal=False" TargetMode="External"/><Relationship Id="rId15" Type="http://schemas.openxmlformats.org/officeDocument/2006/relationships/hyperlink" Target="https://community.secop.gov.co/Public/Tendering/OpportunityDetail/Index?noticeUID=CO1.NTC.6719390&amp;isFromPublicArea=True&amp;isModal=False" TargetMode="External"/><Relationship Id="rId36" Type="http://schemas.openxmlformats.org/officeDocument/2006/relationships/hyperlink" Target="https://community.secop.gov.co/Public/Tendering/OpportunityDetail/Index?noticeUID=CO1.NTC.6296150&amp;isFromPublicArea=True&amp;isModal=False" TargetMode="External"/><Relationship Id="rId57" Type="http://schemas.openxmlformats.org/officeDocument/2006/relationships/hyperlink" Target="https://community.secop.gov.co/Public/Tendering/OpportunityDetail/Index?noticeUID=CO1.NTC.6376926&amp;isFromPublicArea=True&amp;isModal=False" TargetMode="External"/><Relationship Id="rId106" Type="http://schemas.openxmlformats.org/officeDocument/2006/relationships/hyperlink" Target="https://community.secop.gov.co/Public/Tendering/OpportunityDetail/Index?noticeUID=CO1.NTC.6457661&amp;isFromPublicArea=True&amp;isModal=False" TargetMode="External"/><Relationship Id="rId127" Type="http://schemas.openxmlformats.org/officeDocument/2006/relationships/hyperlink" Target="https://community.secop.gov.co/Public/Tendering/OpportunityDetail/Index?noticeUID=CO1.NTC.6295201&amp;isFromPublicArea=True&amp;isModal=False" TargetMode="External"/><Relationship Id="rId10" Type="http://schemas.openxmlformats.org/officeDocument/2006/relationships/hyperlink" Target="https://community.secop.gov.co/Public/Tendering/OpportunityDetail/Index?noticeUID=CO1.NTC.6326483&amp;isFromPublicArea=True&amp;isModal=False" TargetMode="External"/><Relationship Id="rId31" Type="http://schemas.openxmlformats.org/officeDocument/2006/relationships/hyperlink" Target="https://community.secop.gov.co/Public/Tendering/OpportunityDetail/Index?noticeUID=CO1.NTC.6248647&amp;isFromPublicArea=True&amp;isModal=False" TargetMode="External"/><Relationship Id="rId52" Type="http://schemas.openxmlformats.org/officeDocument/2006/relationships/hyperlink" Target="https://community.secop.gov.co/Public/Tendering/OpportunityDetail/Index?noticeUID=CO1.NTC.6205693&amp;isFromPublicArea=True&amp;isModal=False" TargetMode="External"/><Relationship Id="rId73" Type="http://schemas.openxmlformats.org/officeDocument/2006/relationships/hyperlink" Target="https://community.secop.gov.co/Public/Tendering/OpportunityDetail/Index?noticeUID=CO1.NTC.6675352&amp;isFromPublicArea=True&amp;isModal=False" TargetMode="External"/><Relationship Id="rId78" Type="http://schemas.openxmlformats.org/officeDocument/2006/relationships/hyperlink" Target="https://community.secop.gov.co/Public/Tendering/OpportunityDetail/Index?noticeUID=CO1.NTC.6230356&amp;isFromPublicArea=True&amp;isModal=False" TargetMode="External"/><Relationship Id="rId94" Type="http://schemas.openxmlformats.org/officeDocument/2006/relationships/hyperlink" Target="https://community.secop.gov.co/Public/Tendering/OpportunityDetail/Index?noticeUID=CO1.NTC.6663904&amp;isFromPublicArea=True&amp;isModal=False" TargetMode="External"/><Relationship Id="rId99" Type="http://schemas.openxmlformats.org/officeDocument/2006/relationships/hyperlink" Target="https://community.secop.gov.co/Public/Tendering/OpportunityDetail/Index?noticeUID=CO1.NTC.6316047&amp;isFromPublicArea=True&amp;isModal=False" TargetMode="External"/><Relationship Id="rId101" Type="http://schemas.openxmlformats.org/officeDocument/2006/relationships/hyperlink" Target="https://community.secop.gov.co/Public/Tendering/OpportunityDetail/Index?noticeUID=CO1.NTC.5842099&amp;isFromPublicArea=True&amp;isModal=False" TargetMode="External"/><Relationship Id="rId122" Type="http://schemas.openxmlformats.org/officeDocument/2006/relationships/hyperlink" Target="https://community.secop.gov.co/Public/Tendering/OpportunityDetail/Index?noticeUID=CO1.NTC.6229215&amp;isFromPublicArea=True&amp;isModal=False" TargetMode="External"/><Relationship Id="rId143" Type="http://schemas.openxmlformats.org/officeDocument/2006/relationships/hyperlink" Target="https://community.secop.gov.co/Public/Tendering/OpportunityDetail/Index?noticeUID=CO1.NTC.6160277&amp;isFromPublicArea=True&amp;isModal=False" TargetMode="External"/><Relationship Id="rId148" Type="http://schemas.openxmlformats.org/officeDocument/2006/relationships/hyperlink" Target="https://community.secop.gov.co/Public/Tendering/OpportunityDetail/Index?noticeUID=CO1.NTC.6207233&amp;isFromPublicArea=True&amp;isModal=False" TargetMode="External"/><Relationship Id="rId164" Type="http://schemas.openxmlformats.org/officeDocument/2006/relationships/hyperlink" Target="https://community.secop.gov.co/Public/Tendering/OpportunityDetail/Index?noticeUID=CO1.NTC.6693942&amp;isFromPublicArea=True&amp;isModal=False" TargetMode="External"/><Relationship Id="rId169" Type="http://schemas.openxmlformats.org/officeDocument/2006/relationships/hyperlink" Target="https://community.secop.gov.co/Public/Tendering/OpportunityDetail/Index?noticeUID=CO1.NTC.5935507&amp;isFromPublicArea=True&amp;isModal=False" TargetMode="External"/><Relationship Id="rId185" Type="http://schemas.openxmlformats.org/officeDocument/2006/relationships/hyperlink" Target="https://community.secop.gov.co/Public/Tendering/OpportunityDetail/Index?noticeUID=CO1.NTC.6298925&amp;isFromPublicArea=True&amp;isModal=False" TargetMode="External"/><Relationship Id="rId4" Type="http://schemas.openxmlformats.org/officeDocument/2006/relationships/hyperlink" Target="https://community.secop.gov.co/Public/Tendering/OpportunityDetail/Index?noticeUID=CO1.NTC.5935319&amp;isFromPublicArea=True&amp;isModal=False" TargetMode="External"/><Relationship Id="rId9" Type="http://schemas.openxmlformats.org/officeDocument/2006/relationships/hyperlink" Target="https://community.secop.gov.co/Public/Tendering/OpportunityDetail/Index?noticeUID=CO1.NTC.6177865&amp;isFromPublicArea=True&amp;isModal=False" TargetMode="External"/><Relationship Id="rId180" Type="http://schemas.openxmlformats.org/officeDocument/2006/relationships/hyperlink" Target="https://community.secop.gov.co/Public/Tendering/OpportunityDetail/Index?noticeUID=CO1.NTC.6296501&amp;isFromPublicArea=True&amp;isModal=False" TargetMode="External"/><Relationship Id="rId210" Type="http://schemas.openxmlformats.org/officeDocument/2006/relationships/hyperlink" Target="https://community.secop.gov.co/Public/Tendering/OpportunityDetail/Index?noticeUID=CO1.NTC.6345222&amp;isFromPublicArea=True&amp;isModal=False" TargetMode="External"/><Relationship Id="rId26" Type="http://schemas.openxmlformats.org/officeDocument/2006/relationships/hyperlink" Target="https://community.secop.gov.co/Public/Tendering/OpportunityDetail/Index?noticeUID=CO1.NTC.6230272&amp;isFromPublicArea=True&amp;isModal=False" TargetMode="External"/><Relationship Id="rId47" Type="http://schemas.openxmlformats.org/officeDocument/2006/relationships/hyperlink" Target="https://community.secop.gov.co/Public/Tendering/OpportunityDetail/Index?noticeUID=CO1.NTC.6644796&amp;isFromPublicArea=True&amp;isModal=False" TargetMode="External"/><Relationship Id="rId68" Type="http://schemas.openxmlformats.org/officeDocument/2006/relationships/hyperlink" Target="https://community.secop.gov.co/Public/Tendering/OpportunityDetail/Index?noticeUID=CO1.NTC.6323885&amp;isFromPublicArea=True&amp;isModal=False" TargetMode="External"/><Relationship Id="rId89" Type="http://schemas.openxmlformats.org/officeDocument/2006/relationships/hyperlink" Target="https://community.secop.gov.co/Public/Tendering/OpportunityDetail/Index?noticeUID=CO1.NTC.6324710&amp;isFromPublicArea=True&amp;isModal=False" TargetMode="External"/><Relationship Id="rId112" Type="http://schemas.openxmlformats.org/officeDocument/2006/relationships/hyperlink" Target="https://community.secop.gov.co/Public/Tendering/OpportunityDetail/Index?noticeUID=CO1.NTC.5836022&amp;isFromPublicArea=True&amp;isModal=False" TargetMode="External"/><Relationship Id="rId133" Type="http://schemas.openxmlformats.org/officeDocument/2006/relationships/hyperlink" Target="https://community.secop.gov.co/Public/Tendering/OpportunityDetail/Index?noticeUID=CO1.NTC.6715911&amp;isFromPublicArea=True&amp;isModal=False" TargetMode="External"/><Relationship Id="rId154" Type="http://schemas.openxmlformats.org/officeDocument/2006/relationships/hyperlink" Target="https://community.secop.gov.co/Public/Tendering/OpportunityDetail/Index?noticeUID=CO1.NTC.6207337&amp;isFromPublicArea=True&amp;isModal=False" TargetMode="External"/><Relationship Id="rId175" Type="http://schemas.openxmlformats.org/officeDocument/2006/relationships/hyperlink" Target="https://community.secop.gov.co/Public/Tendering/OpportunityDetail/Index?noticeUID=CO1.NTC.6286081&amp;isFromPublicArea=True&amp;isModal=False" TargetMode="External"/><Relationship Id="rId196" Type="http://schemas.openxmlformats.org/officeDocument/2006/relationships/hyperlink" Target="https://community.secop.gov.co/Public/Tendering/OpportunityDetail/Index?noticeUID=CO1.NTC.6651355&amp;isFromPublicArea=True&amp;isModal=False" TargetMode="External"/><Relationship Id="rId200" Type="http://schemas.openxmlformats.org/officeDocument/2006/relationships/hyperlink" Target="https://community.secop.gov.co/Public/Tendering/OpportunityDetail/Index?noticeUID=CO1.NTC.6737797&amp;isFromPublicArea=True&amp;isModal=False" TargetMode="External"/><Relationship Id="rId16" Type="http://schemas.openxmlformats.org/officeDocument/2006/relationships/hyperlink" Target="https://community.secop.gov.co/Public/Tendering/OpportunityDetail/Index?noticeUID=CO1.NTC.6742619&amp;isFromPublicArea=True&amp;isModal=False" TargetMode="External"/><Relationship Id="rId37" Type="http://schemas.openxmlformats.org/officeDocument/2006/relationships/hyperlink" Target="https://community.secop.gov.co/Public/Tendering/OpportunityDetail/Index?noticeUID=CO1.NTC.6307401&amp;isFromPublicArea=True&amp;isModal=False" TargetMode="External"/><Relationship Id="rId58" Type="http://schemas.openxmlformats.org/officeDocument/2006/relationships/hyperlink" Target="https://community.secop.gov.co/Public/Tendering/OpportunityDetail/Index?noticeUID=CO1.NTC.6405545&amp;isFromPublicArea=True&amp;isModal=False" TargetMode="External"/><Relationship Id="rId79" Type="http://schemas.openxmlformats.org/officeDocument/2006/relationships/hyperlink" Target="https://community.secop.gov.co/Public/Tendering/OpportunityDetail/Index?noticeUID=CO1.NTC.6230357&amp;isFromPublicArea=True&amp;isModal=False" TargetMode="External"/><Relationship Id="rId102" Type="http://schemas.openxmlformats.org/officeDocument/2006/relationships/hyperlink" Target="https://community.secop.gov.co/Public/Tendering/OpportunityDetail/Index?noticeUID=CO1.NTC.6137072&amp;isFromPublicArea=True&amp;isModal=False" TargetMode="External"/><Relationship Id="rId123" Type="http://schemas.openxmlformats.org/officeDocument/2006/relationships/hyperlink" Target="https://community.secop.gov.co/Public/Tendering/OpportunityDetail/Index?noticeUID=CO1.NTC.6229194&amp;isFromPublicArea=True&amp;isModal=False" TargetMode="External"/><Relationship Id="rId144" Type="http://schemas.openxmlformats.org/officeDocument/2006/relationships/hyperlink" Target="https://community.secop.gov.co/Public/Tendering/OpportunityDetail/Index?noticeUID=CO1.NTC.6618564&amp;isFromPublicArea=True&amp;isModal=False" TargetMode="External"/><Relationship Id="rId90" Type="http://schemas.openxmlformats.org/officeDocument/2006/relationships/hyperlink" Target="https://community.secop.gov.co/Public/Tendering/OpportunityDetail/Index?noticeUID=CO1.NTC.6379741&amp;isFromPublicArea=True&amp;isModal=False" TargetMode="External"/><Relationship Id="rId165" Type="http://schemas.openxmlformats.org/officeDocument/2006/relationships/hyperlink" Target="https://community.secop.gov.co/Public/Tendering/OpportunityDetail/Index?noticeUID=CO1.NTC.6707159&amp;isFromPublicArea=True&amp;isModal=False" TargetMode="External"/><Relationship Id="rId186" Type="http://schemas.openxmlformats.org/officeDocument/2006/relationships/hyperlink" Target="https://community.secop.gov.co/Public/Tendering/OpportunityDetail/Index?noticeUID=CO1.NTC.6298932&amp;isFromPublicArea=True&amp;isModal=False" TargetMode="External"/><Relationship Id="rId211" Type="http://schemas.openxmlformats.org/officeDocument/2006/relationships/hyperlink" Target="https://community.secop.gov.co/Public/Tendering/OpportunityDetail/Index?noticeUID=CO1.NTC.6326117&amp;isFromPublicArea=True&amp;isModal=False" TargetMode="External"/><Relationship Id="rId27" Type="http://schemas.openxmlformats.org/officeDocument/2006/relationships/hyperlink" Target="https://community.secop.gov.co/Public/Tendering/OpportunityDetail/Index?noticeUID=CO1.NTC.6241704&amp;isFromPublicArea=True&amp;isModal=False" TargetMode="External"/><Relationship Id="rId48" Type="http://schemas.openxmlformats.org/officeDocument/2006/relationships/hyperlink" Target="https://community.secop.gov.co/Public/Tendering/OpportunityDetail/Index?noticeUID=CO1.NTC.6709918&amp;isFromPublicArea=True&amp;isModal=False" TargetMode="External"/><Relationship Id="rId69" Type="http://schemas.openxmlformats.org/officeDocument/2006/relationships/hyperlink" Target="https://community.secop.gov.co/Public/Tendering/OpportunityDetail/Index?noticeUID=CO1.NTC.6360140&amp;isFromPublicArea=True&amp;isModal=False" TargetMode="External"/><Relationship Id="rId113" Type="http://schemas.openxmlformats.org/officeDocument/2006/relationships/hyperlink" Target="https://community.secop.gov.co/Public/Tendering/OpportunityDetail/Index?noticeUID=CO1.NTC.5840625&amp;isFromPublicArea=True&amp;isModal=False" TargetMode="External"/><Relationship Id="rId134" Type="http://schemas.openxmlformats.org/officeDocument/2006/relationships/hyperlink" Target="https://community.secop.gov.co/Public/Tendering/OpportunityDetail/Index?noticeUID=CO1.NTC.6723069&amp;isFromPublicArea=True&amp;isModal=False" TargetMode="External"/><Relationship Id="rId80" Type="http://schemas.openxmlformats.org/officeDocument/2006/relationships/hyperlink" Target="https://community.secop.gov.co/Public/Tendering/OpportunityDetail/Index?noticeUID=CO1.NTC.6275401&amp;isFromPublicArea=True&amp;isModal=False" TargetMode="External"/><Relationship Id="rId155" Type="http://schemas.openxmlformats.org/officeDocument/2006/relationships/hyperlink" Target="https://community.secop.gov.co/Public/Tendering/OpportunityDetail/Index?noticeUID=CO1.NTC.6207626&amp;isFromPublicArea=True&amp;isModal=False" TargetMode="External"/><Relationship Id="rId176" Type="http://schemas.openxmlformats.org/officeDocument/2006/relationships/hyperlink" Target="https://community.secop.gov.co/Public/Tendering/OpportunityDetail/Index?noticeUID=CO1.NTC.6286921&amp;isFromPublicArea=True&amp;isModal=False" TargetMode="External"/><Relationship Id="rId197" Type="http://schemas.openxmlformats.org/officeDocument/2006/relationships/hyperlink" Target="https://community.secop.gov.co/Public/Tendering/OpportunityDetail/Index?noticeUID=CO1.NTC.6681671&amp;isFromPublicArea=True&amp;isModal=False" TargetMode="External"/><Relationship Id="rId201" Type="http://schemas.openxmlformats.org/officeDocument/2006/relationships/hyperlink" Target="https://community.secop.gov.co/Public/Tendering/OpportunityDetail/Index?noticeUID=CO1.NTC.6608032&amp;isFromPublicArea=True&amp;isModal=False" TargetMode="External"/><Relationship Id="rId17" Type="http://schemas.openxmlformats.org/officeDocument/2006/relationships/hyperlink" Target="https://community.secop.gov.co/Public/Tendering/OpportunityDetail/Index?noticeUID=CO1.NTC.6286547&amp;isFromPublicArea=True&amp;isModal=False" TargetMode="External"/><Relationship Id="rId38" Type="http://schemas.openxmlformats.org/officeDocument/2006/relationships/hyperlink" Target="https://community.secop.gov.co/Public/Tendering/OpportunityDetail/Index?noticeUID=CO1.NTC.6308719&amp;isFromPublicArea=True&amp;isModal=False" TargetMode="External"/><Relationship Id="rId59" Type="http://schemas.openxmlformats.org/officeDocument/2006/relationships/hyperlink" Target="https://community.secop.gov.co/Public/Tendering/OpportunityDetail/Index?noticeUID=CO1.NTC.6727633&amp;isFromPublicArea=True&amp;isModal=False" TargetMode="External"/><Relationship Id="rId103" Type="http://schemas.openxmlformats.org/officeDocument/2006/relationships/hyperlink" Target="https://community.secop.gov.co/Public/Tendering/OpportunityDetail/Index?noticeUID=CO1.NTC.6137354&amp;isFromPublicArea=True&amp;isModal=False" TargetMode="External"/><Relationship Id="rId124" Type="http://schemas.openxmlformats.org/officeDocument/2006/relationships/hyperlink" Target="https://community.secop.gov.co/Public/Tendering/OpportunityDetail/Index?noticeUID=CO1.NTC.6230122&amp;isFromPublicArea=True&amp;isModal=False" TargetMode="External"/><Relationship Id="rId70" Type="http://schemas.openxmlformats.org/officeDocument/2006/relationships/hyperlink" Target="https://community.secop.gov.co/Public/Tendering/OpportunityDetail/Index?noticeUID=CO1.NTC.6352636&amp;isFromPublicArea=True&amp;isModal=False" TargetMode="External"/><Relationship Id="rId91" Type="http://schemas.openxmlformats.org/officeDocument/2006/relationships/hyperlink" Target="https://community.secop.gov.co/Public/Tendering/OpportunityDetail/Index?noticeUID=CO1.NTC.6618040&amp;isFromPublicArea=True&amp;isModal=False" TargetMode="External"/><Relationship Id="rId145" Type="http://schemas.openxmlformats.org/officeDocument/2006/relationships/hyperlink" Target="https://community.secop.gov.co/Public/Tendering/OpportunityDetail/Index?noticeUID=CO1.NTC.6711260&amp;isFromPublicArea=True&amp;isModal=False" TargetMode="External"/><Relationship Id="rId166" Type="http://schemas.openxmlformats.org/officeDocument/2006/relationships/hyperlink" Target="https://community.secop.gov.co/Public/Tendering/OpportunityDetail/Index?noticeUID=CO1.NTC.6722041&amp;isFromPublicArea=True&amp;isModal=False" TargetMode="External"/><Relationship Id="rId187" Type="http://schemas.openxmlformats.org/officeDocument/2006/relationships/hyperlink" Target="https://community.secop.gov.co/Public/Tendering/OpportunityDetail/Index?noticeUID=CO1.NTC.6344828&amp;isFromPublicArea=True&amp;isModal=False" TargetMode="External"/><Relationship Id="rId1" Type="http://schemas.openxmlformats.org/officeDocument/2006/relationships/hyperlink" Target="https://community.secop.gov.co/Public/Tendering/OpportunityDetail/Index?noticeUID=CO1.NTC.5843143&amp;isFromPublicArea=True&amp;isModal=False" TargetMode="External"/><Relationship Id="rId212" Type="http://schemas.openxmlformats.org/officeDocument/2006/relationships/hyperlink" Target="https://community.secop.gov.co/Public/Tendering/OpportunityDetail/Index?noticeUID=CO1.NTC.6178143&amp;isFromPublicArea=True&amp;isModal=False" TargetMode="External"/><Relationship Id="rId28" Type="http://schemas.openxmlformats.org/officeDocument/2006/relationships/hyperlink" Target="https://community.secop.gov.co/Public/Tendering/OpportunityDetail/Index?noticeUID=CO1.NTC.6243043&amp;isFromPublicArea=True&amp;isModal=False" TargetMode="External"/><Relationship Id="rId49" Type="http://schemas.openxmlformats.org/officeDocument/2006/relationships/hyperlink" Target="https://community.secop.gov.co/Public/Tendering/OpportunityDetail/Index?noticeUID=CO1.NTC.6711904&amp;isFromPublicArea=True&amp;isModal=False" TargetMode="External"/><Relationship Id="rId114" Type="http://schemas.openxmlformats.org/officeDocument/2006/relationships/hyperlink" Target="https://community.secop.gov.co/Public/Tendering/OpportunityDetail/Index?noticeUID=CO1.NTC.5842616&amp;isFromPublicArea=True&amp;isModal=False" TargetMode="External"/><Relationship Id="rId60" Type="http://schemas.openxmlformats.org/officeDocument/2006/relationships/hyperlink" Target="https://community.secop.gov.co/Public/Tendering/OpportunityDetail/Index?noticeUID=CO1.NTC.6727642&amp;isFromPublicArea=True&amp;isModal=False" TargetMode="External"/><Relationship Id="rId81" Type="http://schemas.openxmlformats.org/officeDocument/2006/relationships/hyperlink" Target="https://community.secop.gov.co/Public/Tendering/OpportunityDetail/Index?noticeUID=CO1.NTC.6285643&amp;isFromPublicArea=True&amp;isModal=False" TargetMode="External"/><Relationship Id="rId135" Type="http://schemas.openxmlformats.org/officeDocument/2006/relationships/hyperlink" Target="https://community.secop.gov.co/Public/Tendering/OpportunityDetail/Index?noticeUID=CO1.NTC.6719232&amp;isFromPublicArea=True&amp;isModal=False" TargetMode="External"/><Relationship Id="rId156" Type="http://schemas.openxmlformats.org/officeDocument/2006/relationships/hyperlink" Target="https://community.secop.gov.co/Public/Tendering/OpportunityDetail/Index?noticeUID=CO1.NTC.6320471&amp;isFromPublicArea=True&amp;isModal=False" TargetMode="External"/><Relationship Id="rId177" Type="http://schemas.openxmlformats.org/officeDocument/2006/relationships/hyperlink" Target="https://community.secop.gov.co/Public/Tendering/OpportunityDetail/Index?noticeUID=CO1.NTC.6292367&amp;isFromPublicArea=True&amp;isModal=False" TargetMode="External"/><Relationship Id="rId198" Type="http://schemas.openxmlformats.org/officeDocument/2006/relationships/hyperlink" Target="https://community.secop.gov.co/Public/Tendering/OpportunityDetail/Index?noticeUID=CO1.NTC.6700306&amp;isFromPublicArea=True&amp;isModal=False" TargetMode="External"/><Relationship Id="rId202" Type="http://schemas.openxmlformats.org/officeDocument/2006/relationships/hyperlink" Target="https://community.secop.gov.co/Public/Tendering/OpportunityDetail/Index?noticeUID=CO1.NTC.5840973&amp;isFromPublicArea=True&amp;isModal=False" TargetMode="External"/><Relationship Id="rId18" Type="http://schemas.openxmlformats.org/officeDocument/2006/relationships/hyperlink" Target="https://community.secop.gov.co/Public/Tendering/OpportunityDetail/Index?noticeUID=CO1.NTC.5840308&amp;isFromPublicArea=True&amp;isModal=False" TargetMode="External"/><Relationship Id="rId39" Type="http://schemas.openxmlformats.org/officeDocument/2006/relationships/hyperlink" Target="https://community.secop.gov.co/Public/Tendering/OpportunityDetail/Index?noticeUID=CO1.NTC.6604801&amp;isFromPublicArea=True&amp;isModal=False" TargetMode="External"/><Relationship Id="rId50" Type="http://schemas.openxmlformats.org/officeDocument/2006/relationships/hyperlink" Target="https://community.secop.gov.co/Public/Tendering/OpportunityDetail/Index?noticeUID=CO1.NTC.6719113&amp;isFromPublicArea=True&amp;isModal=False" TargetMode="External"/><Relationship Id="rId104" Type="http://schemas.openxmlformats.org/officeDocument/2006/relationships/hyperlink" Target="https://community.secop.gov.co/Public/Tendering/OpportunityDetail/Index?noticeUID=CO1.NTC.6196148&amp;isFromPublicArea=True&amp;isModal=False" TargetMode="External"/><Relationship Id="rId125" Type="http://schemas.openxmlformats.org/officeDocument/2006/relationships/hyperlink" Target="https://community.secop.gov.co/Public/Tendering/OpportunityDetail/Index?noticeUID=CO1.NTC.6295338&amp;isFromPublicArea=True&amp;isModal=False" TargetMode="External"/><Relationship Id="rId146" Type="http://schemas.openxmlformats.org/officeDocument/2006/relationships/hyperlink" Target="https://community.secop.gov.co/Public/Tendering/OpportunityDetail/Index?noticeUID=CO1.NTC.5841616&amp;isFromPublicArea=True&amp;isModal=False" TargetMode="External"/><Relationship Id="rId167" Type="http://schemas.openxmlformats.org/officeDocument/2006/relationships/hyperlink" Target="https://community.secop.gov.co/Public/Tendering/OpportunityDetail/Index?noticeUID=CO1.NTC.6744175&amp;isFromPublicArea=True&amp;isModal=False" TargetMode="External"/><Relationship Id="rId188" Type="http://schemas.openxmlformats.org/officeDocument/2006/relationships/hyperlink" Target="https://community.secop.gov.co/Public/Tendering/OpportunityDetail/Index?noticeUID=CO1.NTC.6645653&amp;isFromPublicArea=True&amp;isModal=False" TargetMode="External"/><Relationship Id="rId71" Type="http://schemas.openxmlformats.org/officeDocument/2006/relationships/hyperlink" Target="https://community.secop.gov.co/Public/Tendering/OpportunityDetail/Index?noticeUID=CO1.NTC.6455814&amp;isFromPublicArea=True&amp;isModal=False" TargetMode="External"/><Relationship Id="rId92" Type="http://schemas.openxmlformats.org/officeDocument/2006/relationships/hyperlink" Target="https://community.secop.gov.co/Public/Tendering/OpportunityDetail/Index?noticeUID=CO1.NTC.6623056&amp;isFromPublicArea=True&amp;isModal=False" TargetMode="External"/><Relationship Id="rId213" Type="http://schemas.openxmlformats.org/officeDocument/2006/relationships/hyperlink" Target="https://community.secop.gov.co/Public/Tendering/OpportunityDetail/Index?noticeUID=CO1.NTC.6009037&amp;isFromPublicArea=True&amp;isModal=False" TargetMode="External"/><Relationship Id="rId2" Type="http://schemas.openxmlformats.org/officeDocument/2006/relationships/hyperlink" Target="https://community.secop.gov.co/Public/Tendering/OpportunityDetail/Index?noticeUID=CO1.NTC.5884187&amp;isFromPublicArea=True&amp;isModal=False" TargetMode="External"/><Relationship Id="rId29" Type="http://schemas.openxmlformats.org/officeDocument/2006/relationships/hyperlink" Target="https://community.secop.gov.co/Public/Tendering/OpportunityDetail/Index?noticeUID=CO1.NTC.6248333&amp;isFromPublicArea=True&amp;isModal=False" TargetMode="External"/><Relationship Id="rId40" Type="http://schemas.openxmlformats.org/officeDocument/2006/relationships/hyperlink" Target="https://community.secop.gov.co/Public/Tendering/OpportunityDetail/Index?noticeUID=CO1.NTC.5916176&amp;isFromPublicArea=True&amp;isModal=False" TargetMode="External"/><Relationship Id="rId115" Type="http://schemas.openxmlformats.org/officeDocument/2006/relationships/hyperlink" Target="https://community.secop.gov.co/Public/Tendering/OpportunityDetail/Index?noticeUID=CO1.NTC.5842882&amp;isFromPublicArea=True&amp;isModal=False" TargetMode="External"/><Relationship Id="rId136" Type="http://schemas.openxmlformats.org/officeDocument/2006/relationships/hyperlink" Target="https://community.secop.gov.co/Public/Tendering/OpportunityDetail/Index?noticeUID=CO1.NTC.6721991&amp;isFromPublicArea=True&amp;isModal=False" TargetMode="External"/><Relationship Id="rId157" Type="http://schemas.openxmlformats.org/officeDocument/2006/relationships/hyperlink" Target="https://community.secop.gov.co/Public/Tendering/OpportunityDetail/Index?noticeUID=CO1.NTC.6646702&amp;isFromPublicArea=True&amp;isModal=False" TargetMode="External"/><Relationship Id="rId178" Type="http://schemas.openxmlformats.org/officeDocument/2006/relationships/hyperlink" Target="https://community.secop.gov.co/Public/Tendering/OpportunityDetail/Index?noticeUID=CO1.NTC.6290472&amp;isFromPublicArea=True&amp;isModal=False" TargetMode="External"/><Relationship Id="rId61" Type="http://schemas.openxmlformats.org/officeDocument/2006/relationships/hyperlink" Target="https://community.secop.gov.co/Public/Tendering/OpportunityDetail/Index?noticeUID=CO1.NTC.6735232&amp;isFromPublicArea=True&amp;isModal=False" TargetMode="External"/><Relationship Id="rId82" Type="http://schemas.openxmlformats.org/officeDocument/2006/relationships/hyperlink" Target="https://community.secop.gov.co/Public/Tendering/OpportunityDetail/Index?noticeUID=CO1.NTC.6296011&amp;isFromPublicArea=True&amp;isModal=False" TargetMode="External"/><Relationship Id="rId199" Type="http://schemas.openxmlformats.org/officeDocument/2006/relationships/hyperlink" Target="https://community.secop.gov.co/Public/Tendering/OpportunityDetail/Index?noticeUID=CO1.NTC.6733530&amp;isFromPublicArea=True&amp;isModal=False" TargetMode="External"/><Relationship Id="rId203" Type="http://schemas.openxmlformats.org/officeDocument/2006/relationships/hyperlink" Target="https://community.secop.gov.co/Public/Tendering/OpportunityDetail/Index?noticeUID=CO1.NTC.584176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0"/>
  <sheetViews>
    <sheetView tabSelected="1" workbookViewId="0">
      <selection activeCell="Z3" sqref="Z3"/>
    </sheetView>
  </sheetViews>
  <sheetFormatPr baseColWidth="10" defaultRowHeight="12.75" x14ac:dyDescent="0.2"/>
  <cols>
    <col min="1" max="1" width="3.28515625" style="1" customWidth="1"/>
    <col min="2" max="2" width="20.42578125" style="1" customWidth="1"/>
    <col min="3" max="3" width="19" style="1" customWidth="1"/>
    <col min="4" max="4" width="14.28515625" style="1" customWidth="1"/>
    <col min="5" max="5" width="23.5703125" style="1" customWidth="1"/>
    <col min="6" max="6" width="28.85546875" style="1" customWidth="1"/>
    <col min="7" max="7" width="13.28515625" style="1" customWidth="1"/>
    <col min="8" max="8" width="11.5703125" style="1" bestFit="1" customWidth="1"/>
    <col min="9" max="9" width="12.42578125" style="1" customWidth="1"/>
    <col min="10" max="11" width="11.5703125" style="1" bestFit="1" customWidth="1"/>
    <col min="12" max="13" width="11.7109375" style="1" bestFit="1" customWidth="1"/>
    <col min="14" max="14" width="11.5703125" style="1" bestFit="1" customWidth="1"/>
    <col min="15" max="16" width="11.42578125" style="1"/>
    <col min="17" max="18" width="11.5703125" style="1" bestFit="1" customWidth="1"/>
    <col min="19" max="19" width="11.7109375" style="1" bestFit="1" customWidth="1"/>
    <col min="20" max="21" width="11.5703125" style="1" bestFit="1" customWidth="1"/>
    <col min="22" max="22" width="14" style="1" customWidth="1"/>
    <col min="23" max="24" width="11.5703125" style="1" bestFit="1" customWidth="1"/>
    <col min="25" max="25" width="11.7109375" style="1" bestFit="1" customWidth="1"/>
    <col min="26" max="26" width="18.140625" style="1" customWidth="1"/>
    <col min="27" max="27" width="18.42578125" style="1" customWidth="1"/>
    <col min="28" max="28" width="16.7109375" style="1" customWidth="1"/>
    <col min="29" max="16384" width="11.42578125" style="1"/>
  </cols>
  <sheetData>
    <row r="1" spans="1:28" ht="15.75" x14ac:dyDescent="0.25">
      <c r="B1" s="59" t="s">
        <v>890</v>
      </c>
      <c r="C1" s="59"/>
      <c r="D1" s="59"/>
      <c r="E1" s="59"/>
      <c r="F1" s="59"/>
    </row>
    <row r="3" spans="1:28" ht="35.1" customHeight="1" x14ac:dyDescent="0.2">
      <c r="B3" s="2" t="s">
        <v>0</v>
      </c>
      <c r="C3" s="2" t="s">
        <v>58</v>
      </c>
      <c r="D3" s="2" t="s">
        <v>59</v>
      </c>
      <c r="E3" s="3" t="s">
        <v>18</v>
      </c>
      <c r="F3" s="2" t="s">
        <v>889</v>
      </c>
      <c r="G3" s="4" t="s">
        <v>36</v>
      </c>
      <c r="H3" s="4" t="s">
        <v>37</v>
      </c>
      <c r="I3" s="4" t="s">
        <v>38</v>
      </c>
      <c r="J3" s="2" t="s">
        <v>54</v>
      </c>
      <c r="K3" s="2" t="s">
        <v>55</v>
      </c>
      <c r="L3" s="5" t="s">
        <v>56</v>
      </c>
      <c r="M3" s="5" t="s">
        <v>57</v>
      </c>
      <c r="N3" s="2" t="s">
        <v>60</v>
      </c>
      <c r="O3" s="2" t="s">
        <v>61</v>
      </c>
      <c r="P3" s="2" t="s">
        <v>62</v>
      </c>
      <c r="Q3" s="2" t="s">
        <v>63</v>
      </c>
      <c r="R3" s="2" t="s">
        <v>64</v>
      </c>
      <c r="S3" s="6" t="s">
        <v>65</v>
      </c>
      <c r="T3" s="2" t="s">
        <v>66</v>
      </c>
      <c r="U3" s="2" t="s">
        <v>67</v>
      </c>
      <c r="V3" s="2" t="s">
        <v>68</v>
      </c>
      <c r="W3" s="2" t="s">
        <v>69</v>
      </c>
      <c r="X3" s="2" t="s">
        <v>70</v>
      </c>
      <c r="Y3" s="6" t="s">
        <v>71</v>
      </c>
      <c r="Z3" s="2" t="s">
        <v>72</v>
      </c>
      <c r="AA3" s="7" t="s">
        <v>73</v>
      </c>
      <c r="AB3" s="2" t="s">
        <v>74</v>
      </c>
    </row>
    <row r="4" spans="1:28" ht="35.1" customHeight="1" x14ac:dyDescent="0.2">
      <c r="A4" s="1">
        <v>1</v>
      </c>
      <c r="B4" s="56" t="s">
        <v>1</v>
      </c>
      <c r="C4" s="8" t="s">
        <v>75</v>
      </c>
      <c r="D4" s="9" t="s">
        <v>76</v>
      </c>
      <c r="E4" s="10" t="s">
        <v>19</v>
      </c>
      <c r="F4" s="10" t="s">
        <v>39</v>
      </c>
      <c r="G4" s="11">
        <v>45365</v>
      </c>
      <c r="H4" s="12">
        <v>45392</v>
      </c>
      <c r="I4" s="12">
        <v>45556</v>
      </c>
      <c r="J4" s="10">
        <v>120</v>
      </c>
      <c r="K4" s="13">
        <v>4</v>
      </c>
      <c r="L4" s="14">
        <v>23760000</v>
      </c>
      <c r="M4" s="15">
        <v>5940000</v>
      </c>
      <c r="N4" s="10">
        <v>1697</v>
      </c>
      <c r="O4" s="10" t="s">
        <v>77</v>
      </c>
      <c r="P4" s="10" t="s">
        <v>78</v>
      </c>
      <c r="Q4" s="10">
        <v>1</v>
      </c>
      <c r="R4" s="11">
        <v>45525</v>
      </c>
      <c r="S4" s="17">
        <v>5940000</v>
      </c>
      <c r="T4" s="10">
        <v>1</v>
      </c>
      <c r="U4" s="11">
        <v>45525</v>
      </c>
      <c r="V4" s="10">
        <v>30</v>
      </c>
      <c r="W4" s="13">
        <v>5</v>
      </c>
      <c r="X4" s="13">
        <v>150</v>
      </c>
      <c r="Y4" s="18">
        <v>29700000</v>
      </c>
      <c r="Z4" s="10" t="s">
        <v>79</v>
      </c>
      <c r="AA4" s="10" t="s">
        <v>80</v>
      </c>
      <c r="AB4" s="16" t="s">
        <v>81</v>
      </c>
    </row>
    <row r="5" spans="1:28" ht="35.1" customHeight="1" x14ac:dyDescent="0.2">
      <c r="A5" s="1">
        <v>2</v>
      </c>
      <c r="B5" s="56" t="s">
        <v>2</v>
      </c>
      <c r="C5" s="8" t="s">
        <v>82</v>
      </c>
      <c r="D5" s="9" t="s">
        <v>76</v>
      </c>
      <c r="E5" s="16" t="s">
        <v>20</v>
      </c>
      <c r="F5" s="10" t="s">
        <v>39</v>
      </c>
      <c r="G5" s="11">
        <v>45373</v>
      </c>
      <c r="H5" s="12">
        <v>45378</v>
      </c>
      <c r="I5" s="12">
        <v>45561</v>
      </c>
      <c r="J5" s="10">
        <v>120</v>
      </c>
      <c r="K5" s="13">
        <v>4</v>
      </c>
      <c r="L5" s="14">
        <v>23760000</v>
      </c>
      <c r="M5" s="15">
        <v>5940000</v>
      </c>
      <c r="N5" s="10">
        <v>1697</v>
      </c>
      <c r="O5" s="10" t="s">
        <v>77</v>
      </c>
      <c r="P5" s="10" t="s">
        <v>78</v>
      </c>
      <c r="Q5" s="10">
        <v>1</v>
      </c>
      <c r="R5" s="11">
        <v>45469</v>
      </c>
      <c r="S5" s="17">
        <v>11880000</v>
      </c>
      <c r="T5" s="10">
        <v>1</v>
      </c>
      <c r="U5" s="11">
        <v>45469</v>
      </c>
      <c r="V5" s="10">
        <v>60</v>
      </c>
      <c r="W5" s="13">
        <v>6</v>
      </c>
      <c r="X5" s="13">
        <v>180</v>
      </c>
      <c r="Y5" s="18">
        <v>35640000</v>
      </c>
      <c r="Z5" s="10" t="s">
        <v>79</v>
      </c>
      <c r="AA5" s="10" t="s">
        <v>80</v>
      </c>
      <c r="AB5" s="16" t="s">
        <v>81</v>
      </c>
    </row>
    <row r="6" spans="1:28" ht="35.1" customHeight="1" x14ac:dyDescent="0.2">
      <c r="A6" s="1">
        <v>3</v>
      </c>
      <c r="B6" s="56" t="s">
        <v>3</v>
      </c>
      <c r="C6" s="8" t="s">
        <v>84</v>
      </c>
      <c r="D6" s="9" t="s">
        <v>76</v>
      </c>
      <c r="E6" s="10" t="s">
        <v>21</v>
      </c>
      <c r="F6" s="10" t="s">
        <v>40</v>
      </c>
      <c r="G6" s="19">
        <v>45372</v>
      </c>
      <c r="H6" s="12">
        <v>45386</v>
      </c>
      <c r="I6" s="12">
        <v>45568</v>
      </c>
      <c r="J6" s="10">
        <v>120</v>
      </c>
      <c r="K6" s="13">
        <v>4</v>
      </c>
      <c r="L6" s="14">
        <v>23760000</v>
      </c>
      <c r="M6" s="15">
        <v>5940000</v>
      </c>
      <c r="N6" s="10">
        <v>1697</v>
      </c>
      <c r="O6" s="10" t="s">
        <v>77</v>
      </c>
      <c r="P6" s="10" t="s">
        <v>78</v>
      </c>
      <c r="Q6" s="10">
        <v>1</v>
      </c>
      <c r="R6" s="11">
        <v>45490</v>
      </c>
      <c r="S6" s="17">
        <v>11880000</v>
      </c>
      <c r="T6" s="10">
        <v>1</v>
      </c>
      <c r="U6" s="11">
        <v>45490</v>
      </c>
      <c r="V6" s="10">
        <v>60</v>
      </c>
      <c r="W6" s="13">
        <v>6</v>
      </c>
      <c r="X6" s="13">
        <v>180</v>
      </c>
      <c r="Y6" s="18">
        <v>35640000</v>
      </c>
      <c r="Z6" s="10" t="s">
        <v>79</v>
      </c>
      <c r="AA6" s="10" t="s">
        <v>80</v>
      </c>
      <c r="AB6" s="16" t="s">
        <v>81</v>
      </c>
    </row>
    <row r="7" spans="1:28" ht="35.1" customHeight="1" x14ac:dyDescent="0.2">
      <c r="A7" s="1">
        <v>4</v>
      </c>
      <c r="B7" s="56" t="s">
        <v>5</v>
      </c>
      <c r="C7" s="8" t="s">
        <v>86</v>
      </c>
      <c r="D7" s="9" t="s">
        <v>76</v>
      </c>
      <c r="E7" s="20" t="s">
        <v>23</v>
      </c>
      <c r="F7" s="10" t="s">
        <v>42</v>
      </c>
      <c r="G7" s="11">
        <v>45386</v>
      </c>
      <c r="H7" s="12">
        <v>45392</v>
      </c>
      <c r="I7" s="12">
        <v>45574</v>
      </c>
      <c r="J7" s="10">
        <v>120</v>
      </c>
      <c r="K7" s="13">
        <v>4</v>
      </c>
      <c r="L7" s="14">
        <v>28160000</v>
      </c>
      <c r="M7" s="15">
        <v>7040000</v>
      </c>
      <c r="N7" s="10">
        <v>1697</v>
      </c>
      <c r="O7" s="10" t="s">
        <v>77</v>
      </c>
      <c r="P7" s="10" t="s">
        <v>78</v>
      </c>
      <c r="Q7" s="10">
        <v>1</v>
      </c>
      <c r="R7" s="11">
        <v>45468</v>
      </c>
      <c r="S7" s="17">
        <v>14080000</v>
      </c>
      <c r="T7" s="10">
        <v>1</v>
      </c>
      <c r="U7" s="11">
        <v>45468</v>
      </c>
      <c r="V7" s="10">
        <v>60</v>
      </c>
      <c r="W7" s="13">
        <v>6</v>
      </c>
      <c r="X7" s="13">
        <v>180</v>
      </c>
      <c r="Y7" s="18">
        <v>42240000</v>
      </c>
      <c r="Z7" s="10" t="s">
        <v>79</v>
      </c>
      <c r="AA7" s="16" t="s">
        <v>87</v>
      </c>
      <c r="AB7" s="16" t="s">
        <v>81</v>
      </c>
    </row>
    <row r="8" spans="1:28" ht="35.1" customHeight="1" x14ac:dyDescent="0.2">
      <c r="A8" s="1">
        <v>5</v>
      </c>
      <c r="B8" s="16" t="s">
        <v>6</v>
      </c>
      <c r="C8" s="8" t="s">
        <v>88</v>
      </c>
      <c r="D8" s="9" t="s">
        <v>76</v>
      </c>
      <c r="E8" s="10" t="s">
        <v>24</v>
      </c>
      <c r="F8" s="10" t="s">
        <v>43</v>
      </c>
      <c r="G8" s="11">
        <v>45415</v>
      </c>
      <c r="H8" s="12">
        <v>45433</v>
      </c>
      <c r="I8" s="12">
        <v>45555</v>
      </c>
      <c r="J8" s="10">
        <v>120</v>
      </c>
      <c r="K8" s="13">
        <v>4</v>
      </c>
      <c r="L8" s="14">
        <v>11200000</v>
      </c>
      <c r="M8" s="15">
        <v>2800000</v>
      </c>
      <c r="N8" s="10">
        <v>1697</v>
      </c>
      <c r="O8" s="10" t="s">
        <v>77</v>
      </c>
      <c r="P8" s="10" t="s">
        <v>78</v>
      </c>
      <c r="Q8" s="10"/>
      <c r="R8" s="11"/>
      <c r="S8" s="17"/>
      <c r="T8" s="10"/>
      <c r="U8" s="11"/>
      <c r="V8" s="10"/>
      <c r="W8" s="13">
        <v>4</v>
      </c>
      <c r="X8" s="13">
        <v>120</v>
      </c>
      <c r="Y8" s="18">
        <v>11200000</v>
      </c>
      <c r="Z8" s="10" t="s">
        <v>89</v>
      </c>
      <c r="AA8" s="10" t="s">
        <v>80</v>
      </c>
      <c r="AB8" s="16" t="s">
        <v>81</v>
      </c>
    </row>
    <row r="9" spans="1:28" ht="35.1" customHeight="1" x14ac:dyDescent="0.2">
      <c r="A9" s="1">
        <v>6</v>
      </c>
      <c r="B9" s="16" t="s">
        <v>7</v>
      </c>
      <c r="C9" s="8" t="s">
        <v>90</v>
      </c>
      <c r="D9" s="9" t="s">
        <v>76</v>
      </c>
      <c r="E9" s="10" t="s">
        <v>25</v>
      </c>
      <c r="F9" s="10" t="s">
        <v>44</v>
      </c>
      <c r="G9" s="11">
        <v>45415</v>
      </c>
      <c r="H9" s="12">
        <v>45447</v>
      </c>
      <c r="I9" s="12">
        <v>45568</v>
      </c>
      <c r="J9" s="10">
        <v>120</v>
      </c>
      <c r="K9" s="13">
        <v>4</v>
      </c>
      <c r="L9" s="14">
        <v>11200000</v>
      </c>
      <c r="M9" s="15">
        <v>2800000</v>
      </c>
      <c r="N9" s="10">
        <v>1697</v>
      </c>
      <c r="O9" s="10" t="s">
        <v>77</v>
      </c>
      <c r="P9" s="10" t="s">
        <v>78</v>
      </c>
      <c r="Q9" s="10"/>
      <c r="R9" s="11"/>
      <c r="S9" s="17"/>
      <c r="T9" s="10"/>
      <c r="U9" s="11"/>
      <c r="V9" s="10"/>
      <c r="W9" s="13">
        <v>4</v>
      </c>
      <c r="X9" s="13">
        <v>120</v>
      </c>
      <c r="Y9" s="18">
        <v>11200000</v>
      </c>
      <c r="Z9" s="10" t="s">
        <v>89</v>
      </c>
      <c r="AA9" s="16" t="s">
        <v>80</v>
      </c>
      <c r="AB9" s="16" t="s">
        <v>81</v>
      </c>
    </row>
    <row r="10" spans="1:28" ht="35.1" customHeight="1" x14ac:dyDescent="0.2">
      <c r="A10" s="1">
        <v>7</v>
      </c>
      <c r="B10" s="16" t="s">
        <v>8</v>
      </c>
      <c r="C10" s="21" t="s">
        <v>91</v>
      </c>
      <c r="D10" s="9" t="s">
        <v>76</v>
      </c>
      <c r="E10" s="10" t="s">
        <v>26</v>
      </c>
      <c r="F10" s="10" t="s">
        <v>45</v>
      </c>
      <c r="G10" s="11">
        <v>45420</v>
      </c>
      <c r="H10" s="12">
        <v>45433</v>
      </c>
      <c r="I10" s="12">
        <v>45555</v>
      </c>
      <c r="J10" s="10">
        <v>120</v>
      </c>
      <c r="K10" s="13">
        <v>4</v>
      </c>
      <c r="L10" s="14">
        <v>28160000</v>
      </c>
      <c r="M10" s="15">
        <v>7040000</v>
      </c>
      <c r="N10" s="10">
        <v>1697</v>
      </c>
      <c r="O10" s="10" t="s">
        <v>77</v>
      </c>
      <c r="P10" s="10" t="s">
        <v>78</v>
      </c>
      <c r="Q10" s="10"/>
      <c r="R10" s="11"/>
      <c r="S10" s="17"/>
      <c r="T10" s="10"/>
      <c r="U10" s="11"/>
      <c r="V10" s="10"/>
      <c r="W10" s="13">
        <v>4</v>
      </c>
      <c r="X10" s="13">
        <v>120</v>
      </c>
      <c r="Y10" s="18">
        <v>28160000</v>
      </c>
      <c r="Z10" s="10" t="s">
        <v>79</v>
      </c>
      <c r="AA10" s="16" t="s">
        <v>87</v>
      </c>
      <c r="AB10" s="16" t="s">
        <v>81</v>
      </c>
    </row>
    <row r="11" spans="1:28" ht="35.1" customHeight="1" x14ac:dyDescent="0.2">
      <c r="A11" s="1">
        <v>8</v>
      </c>
      <c r="B11" s="16" t="s">
        <v>9</v>
      </c>
      <c r="C11" s="8" t="s">
        <v>92</v>
      </c>
      <c r="D11" s="9" t="s">
        <v>76</v>
      </c>
      <c r="E11" s="10" t="s">
        <v>27</v>
      </c>
      <c r="F11" s="10" t="s">
        <v>44</v>
      </c>
      <c r="G11" s="11">
        <v>45415</v>
      </c>
      <c r="H11" s="12">
        <v>45436</v>
      </c>
      <c r="I11" s="12">
        <v>45558</v>
      </c>
      <c r="J11" s="10">
        <v>120</v>
      </c>
      <c r="K11" s="13">
        <v>4</v>
      </c>
      <c r="L11" s="14">
        <v>11200000</v>
      </c>
      <c r="M11" s="15">
        <v>2800000</v>
      </c>
      <c r="N11" s="10">
        <v>1697</v>
      </c>
      <c r="O11" s="10" t="s">
        <v>77</v>
      </c>
      <c r="P11" s="10" t="s">
        <v>78</v>
      </c>
      <c r="Q11" s="10"/>
      <c r="R11" s="11"/>
      <c r="S11" s="17"/>
      <c r="T11" s="10"/>
      <c r="U11" s="11"/>
      <c r="V11" s="10"/>
      <c r="W11" s="13">
        <v>4</v>
      </c>
      <c r="X11" s="13">
        <v>120</v>
      </c>
      <c r="Y11" s="18">
        <v>11200000</v>
      </c>
      <c r="Z11" s="10" t="s">
        <v>89</v>
      </c>
      <c r="AA11" s="10" t="s">
        <v>80</v>
      </c>
      <c r="AB11" s="16" t="s">
        <v>81</v>
      </c>
    </row>
    <row r="12" spans="1:28" ht="35.1" customHeight="1" x14ac:dyDescent="0.2">
      <c r="A12" s="1">
        <v>9</v>
      </c>
      <c r="B12" s="16" t="s">
        <v>10</v>
      </c>
      <c r="C12" s="22" t="s">
        <v>93</v>
      </c>
      <c r="D12" s="9" t="s">
        <v>76</v>
      </c>
      <c r="E12" s="10" t="s">
        <v>28</v>
      </c>
      <c r="F12" s="10" t="s">
        <v>46</v>
      </c>
      <c r="G12" s="12">
        <v>45436</v>
      </c>
      <c r="H12" s="12">
        <v>45441</v>
      </c>
      <c r="I12" s="12">
        <v>45563</v>
      </c>
      <c r="J12" s="10">
        <v>120</v>
      </c>
      <c r="K12" s="13">
        <v>4</v>
      </c>
      <c r="L12" s="23">
        <v>23760000</v>
      </c>
      <c r="M12" s="15">
        <v>5940000</v>
      </c>
      <c r="N12" s="10">
        <v>1697</v>
      </c>
      <c r="O12" s="13" t="s">
        <v>77</v>
      </c>
      <c r="P12" s="13" t="s">
        <v>78</v>
      </c>
      <c r="Q12" s="10"/>
      <c r="R12" s="11"/>
      <c r="S12" s="17"/>
      <c r="T12" s="10"/>
      <c r="U12" s="11"/>
      <c r="V12" s="10"/>
      <c r="W12" s="13">
        <v>4</v>
      </c>
      <c r="X12" s="13">
        <v>120</v>
      </c>
      <c r="Y12" s="18">
        <v>23760000</v>
      </c>
      <c r="Z12" s="10" t="s">
        <v>79</v>
      </c>
      <c r="AA12" s="24" t="s">
        <v>80</v>
      </c>
      <c r="AB12" s="16" t="s">
        <v>81</v>
      </c>
    </row>
    <row r="13" spans="1:28" ht="35.1" customHeight="1" x14ac:dyDescent="0.2">
      <c r="A13" s="1">
        <v>10</v>
      </c>
      <c r="B13" s="16" t="s">
        <v>141</v>
      </c>
      <c r="C13" s="25" t="s">
        <v>142</v>
      </c>
      <c r="D13" s="9" t="s">
        <v>76</v>
      </c>
      <c r="E13" s="10" t="s">
        <v>143</v>
      </c>
      <c r="F13" s="10" t="s">
        <v>144</v>
      </c>
      <c r="G13" s="11">
        <v>45462</v>
      </c>
      <c r="H13" s="12">
        <v>45468</v>
      </c>
      <c r="I13" s="12">
        <v>45559</v>
      </c>
      <c r="J13" s="10">
        <v>90</v>
      </c>
      <c r="K13" s="13">
        <f t="shared" ref="K13" si="0">ROUND((J13/30),0)</f>
        <v>3</v>
      </c>
      <c r="L13" s="14">
        <v>8400000</v>
      </c>
      <c r="M13" s="15">
        <f t="shared" ref="M13" si="1">IF(L13=0,0,((L13/K13)))</f>
        <v>2800000</v>
      </c>
      <c r="N13" s="10">
        <v>1697</v>
      </c>
      <c r="O13" s="13" t="str">
        <f ca="1">IFERROR((VLOOKUP($O13,[1]T_Datos!$B$3:$D$34,2,FALSE)),"Por favor diligenciar")</f>
        <v xml:space="preserve">Gestion publica transparente y que mide cuentas  la ciudadania en rafael uribe uribe </v>
      </c>
      <c r="P13" s="13" t="str">
        <f ca="1">IFERROR((VLOOKUP($O13,[1]T_Datos!$B$3:$D$34,3,FALSE)),"Por favor diligenciar")</f>
        <v>O23011605570000001697</v>
      </c>
      <c r="Q13" s="10"/>
      <c r="R13" s="11"/>
      <c r="S13" s="17"/>
      <c r="T13" s="10"/>
      <c r="U13" s="11"/>
      <c r="V13" s="10"/>
      <c r="W13" s="13">
        <f t="shared" ref="W13" si="2">ROUND(X13/30,0)</f>
        <v>3</v>
      </c>
      <c r="X13" s="13">
        <f>IF(J13+V13=0,0,V13+J13)</f>
        <v>90</v>
      </c>
      <c r="Y13" s="18">
        <f>IF(L13+S13=0,0,L13+S13)</f>
        <v>8400000</v>
      </c>
      <c r="Z13" s="10" t="s">
        <v>89</v>
      </c>
      <c r="AA13" s="16" t="s">
        <v>87</v>
      </c>
      <c r="AB13" s="16" t="s">
        <v>81</v>
      </c>
    </row>
    <row r="14" spans="1:28" ht="35.1" customHeight="1" x14ac:dyDescent="0.2">
      <c r="A14" s="1">
        <v>11</v>
      </c>
      <c r="B14" s="16" t="s">
        <v>11</v>
      </c>
      <c r="C14" s="26" t="s">
        <v>94</v>
      </c>
      <c r="D14" s="9" t="s">
        <v>76</v>
      </c>
      <c r="E14" s="10" t="s">
        <v>29</v>
      </c>
      <c r="F14" s="10" t="s">
        <v>47</v>
      </c>
      <c r="G14" s="12">
        <v>45476</v>
      </c>
      <c r="H14" s="12">
        <v>45481</v>
      </c>
      <c r="I14" s="12">
        <v>45572</v>
      </c>
      <c r="J14" s="10">
        <v>90</v>
      </c>
      <c r="K14" s="13">
        <v>3</v>
      </c>
      <c r="L14" s="14">
        <v>12600000</v>
      </c>
      <c r="M14" s="15">
        <v>4200000</v>
      </c>
      <c r="N14" s="10">
        <v>1697</v>
      </c>
      <c r="O14" s="13" t="s">
        <v>77</v>
      </c>
      <c r="P14" s="13" t="s">
        <v>78</v>
      </c>
      <c r="Q14" s="10"/>
      <c r="R14" s="11"/>
      <c r="S14" s="17"/>
      <c r="T14" s="10"/>
      <c r="U14" s="11"/>
      <c r="V14" s="10"/>
      <c r="W14" s="13">
        <v>3</v>
      </c>
      <c r="X14" s="13">
        <v>90</v>
      </c>
      <c r="Y14" s="18">
        <v>12600000</v>
      </c>
      <c r="Z14" s="10" t="s">
        <v>89</v>
      </c>
      <c r="AA14" s="16" t="s">
        <v>80</v>
      </c>
      <c r="AB14" s="16" t="s">
        <v>81</v>
      </c>
    </row>
    <row r="15" spans="1:28" ht="35.1" customHeight="1" x14ac:dyDescent="0.2">
      <c r="A15" s="1">
        <v>12</v>
      </c>
      <c r="B15" s="16" t="s">
        <v>12</v>
      </c>
      <c r="C15" s="21" t="s">
        <v>95</v>
      </c>
      <c r="D15" s="9" t="s">
        <v>76</v>
      </c>
      <c r="E15" s="10" t="s">
        <v>30</v>
      </c>
      <c r="F15" s="10" t="s">
        <v>48</v>
      </c>
      <c r="G15" s="12">
        <v>45478</v>
      </c>
      <c r="H15" s="12">
        <v>45484</v>
      </c>
      <c r="I15" s="12">
        <v>45575</v>
      </c>
      <c r="J15" s="10">
        <v>90</v>
      </c>
      <c r="K15" s="13">
        <v>3</v>
      </c>
      <c r="L15" s="14">
        <v>22500000</v>
      </c>
      <c r="M15" s="15">
        <v>7500000</v>
      </c>
      <c r="N15" s="10">
        <v>1697</v>
      </c>
      <c r="O15" s="13" t="s">
        <v>77</v>
      </c>
      <c r="P15" s="13" t="s">
        <v>78</v>
      </c>
      <c r="Q15" s="10"/>
      <c r="R15" s="11"/>
      <c r="S15" s="17"/>
      <c r="T15" s="10"/>
      <c r="U15" s="11"/>
      <c r="V15" s="10"/>
      <c r="W15" s="13">
        <v>3</v>
      </c>
      <c r="X15" s="13">
        <v>90</v>
      </c>
      <c r="Y15" s="18">
        <v>22500000</v>
      </c>
      <c r="Z15" s="10" t="s">
        <v>79</v>
      </c>
      <c r="AA15" s="16" t="s">
        <v>87</v>
      </c>
      <c r="AB15" s="16" t="s">
        <v>81</v>
      </c>
    </row>
    <row r="16" spans="1:28" ht="35.1" customHeight="1" x14ac:dyDescent="0.2">
      <c r="A16" s="1">
        <v>13</v>
      </c>
      <c r="B16" s="16" t="s">
        <v>13</v>
      </c>
      <c r="C16" s="21" t="s">
        <v>96</v>
      </c>
      <c r="D16" s="9" t="s">
        <v>76</v>
      </c>
      <c r="E16" s="10" t="s">
        <v>31</v>
      </c>
      <c r="F16" s="10" t="s">
        <v>49</v>
      </c>
      <c r="G16" s="11">
        <v>45531</v>
      </c>
      <c r="H16" s="12">
        <v>45534</v>
      </c>
      <c r="I16" s="12">
        <v>45671</v>
      </c>
      <c r="J16" s="10">
        <v>135</v>
      </c>
      <c r="K16" s="13">
        <v>5</v>
      </c>
      <c r="L16" s="14">
        <v>24525000</v>
      </c>
      <c r="M16" s="15">
        <v>5450000</v>
      </c>
      <c r="N16" s="10">
        <v>1697</v>
      </c>
      <c r="O16" s="13" t="s">
        <v>77</v>
      </c>
      <c r="P16" s="13" t="s">
        <v>78</v>
      </c>
      <c r="Q16" s="10"/>
      <c r="R16" s="11"/>
      <c r="S16" s="17"/>
      <c r="T16" s="10"/>
      <c r="U16" s="11"/>
      <c r="V16" s="10"/>
      <c r="W16" s="13">
        <v>4</v>
      </c>
      <c r="X16" s="13">
        <v>135</v>
      </c>
      <c r="Y16" s="18">
        <v>24525000</v>
      </c>
      <c r="Z16" s="10" t="s">
        <v>79</v>
      </c>
      <c r="AA16" s="16" t="s">
        <v>87</v>
      </c>
      <c r="AB16" s="16" t="s">
        <v>81</v>
      </c>
    </row>
    <row r="17" spans="1:28" ht="35.1" customHeight="1" x14ac:dyDescent="0.2">
      <c r="A17" s="1">
        <v>14</v>
      </c>
      <c r="B17" s="56" t="s">
        <v>14</v>
      </c>
      <c r="C17" s="21" t="s">
        <v>97</v>
      </c>
      <c r="D17" s="9" t="s">
        <v>76</v>
      </c>
      <c r="E17" s="10" t="s">
        <v>32</v>
      </c>
      <c r="F17" s="10" t="s">
        <v>50</v>
      </c>
      <c r="G17" s="11">
        <v>45532</v>
      </c>
      <c r="H17" s="12">
        <v>45537</v>
      </c>
      <c r="I17" s="12">
        <v>45627</v>
      </c>
      <c r="J17" s="10">
        <v>90</v>
      </c>
      <c r="K17" s="13">
        <v>3</v>
      </c>
      <c r="L17" s="14">
        <v>8400000</v>
      </c>
      <c r="M17" s="15">
        <v>2800000</v>
      </c>
      <c r="N17" s="10">
        <v>1697</v>
      </c>
      <c r="O17" s="13" t="s">
        <v>77</v>
      </c>
      <c r="P17" s="13" t="s">
        <v>78</v>
      </c>
      <c r="Q17" s="10"/>
      <c r="R17" s="11"/>
      <c r="S17" s="17"/>
      <c r="T17" s="10"/>
      <c r="U17" s="11"/>
      <c r="V17" s="10"/>
      <c r="W17" s="13">
        <v>3</v>
      </c>
      <c r="X17" s="13">
        <v>90</v>
      </c>
      <c r="Y17" s="18">
        <v>8400000</v>
      </c>
      <c r="Z17" s="10" t="s">
        <v>89</v>
      </c>
      <c r="AA17" s="16" t="s">
        <v>87</v>
      </c>
      <c r="AB17" s="16" t="s">
        <v>81</v>
      </c>
    </row>
    <row r="18" spans="1:28" ht="35.1" customHeight="1" x14ac:dyDescent="0.2">
      <c r="A18" s="1">
        <v>15</v>
      </c>
      <c r="B18" s="56" t="s">
        <v>15</v>
      </c>
      <c r="C18" s="21" t="s">
        <v>98</v>
      </c>
      <c r="D18" s="9" t="s">
        <v>76</v>
      </c>
      <c r="E18" s="10" t="s">
        <v>33</v>
      </c>
      <c r="F18" s="10" t="s">
        <v>51</v>
      </c>
      <c r="G18" s="12">
        <v>45541</v>
      </c>
      <c r="H18" s="12">
        <v>45551</v>
      </c>
      <c r="I18" s="12">
        <v>45641</v>
      </c>
      <c r="J18" s="10">
        <v>90</v>
      </c>
      <c r="K18" s="13">
        <v>3</v>
      </c>
      <c r="L18" s="14">
        <v>8400000</v>
      </c>
      <c r="M18" s="15">
        <v>2800000</v>
      </c>
      <c r="N18" s="10">
        <v>1697</v>
      </c>
      <c r="O18" s="13" t="s">
        <v>77</v>
      </c>
      <c r="P18" s="13" t="s">
        <v>78</v>
      </c>
      <c r="Q18" s="10"/>
      <c r="R18" s="11"/>
      <c r="S18" s="17"/>
      <c r="T18" s="10"/>
      <c r="U18" s="11"/>
      <c r="V18" s="10"/>
      <c r="W18" s="13">
        <v>3</v>
      </c>
      <c r="X18" s="13">
        <v>90</v>
      </c>
      <c r="Y18" s="18">
        <v>8400000</v>
      </c>
      <c r="Z18" s="10" t="s">
        <v>89</v>
      </c>
      <c r="AA18" s="16" t="s">
        <v>87</v>
      </c>
      <c r="AB18" s="16" t="s">
        <v>81</v>
      </c>
    </row>
    <row r="19" spans="1:28" ht="35.1" customHeight="1" x14ac:dyDescent="0.2">
      <c r="A19" s="1">
        <v>16</v>
      </c>
      <c r="B19" s="56" t="s">
        <v>16</v>
      </c>
      <c r="C19" s="21" t="s">
        <v>99</v>
      </c>
      <c r="D19" s="9" t="s">
        <v>76</v>
      </c>
      <c r="E19" s="10" t="s">
        <v>34</v>
      </c>
      <c r="F19" s="10" t="s">
        <v>52</v>
      </c>
      <c r="G19" s="12">
        <v>45548</v>
      </c>
      <c r="H19" s="27"/>
      <c r="I19" s="27"/>
      <c r="J19" s="10">
        <v>90</v>
      </c>
      <c r="K19" s="13">
        <v>3</v>
      </c>
      <c r="L19" s="14">
        <v>8400000</v>
      </c>
      <c r="M19" s="15">
        <v>2800000</v>
      </c>
      <c r="N19" s="10">
        <v>1697</v>
      </c>
      <c r="O19" s="13" t="s">
        <v>77</v>
      </c>
      <c r="P19" s="13" t="s">
        <v>78</v>
      </c>
      <c r="Q19" s="10"/>
      <c r="R19" s="11"/>
      <c r="S19" s="17"/>
      <c r="T19" s="10"/>
      <c r="U19" s="11"/>
      <c r="V19" s="10"/>
      <c r="W19" s="13">
        <v>3</v>
      </c>
      <c r="X19" s="13">
        <v>90</v>
      </c>
      <c r="Y19" s="18">
        <v>8400000</v>
      </c>
      <c r="Z19" s="10" t="s">
        <v>89</v>
      </c>
      <c r="AA19" s="16" t="s">
        <v>87</v>
      </c>
      <c r="AB19" s="16" t="s">
        <v>100</v>
      </c>
    </row>
    <row r="20" spans="1:28" ht="35.1" customHeight="1" x14ac:dyDescent="0.2">
      <c r="A20" s="1">
        <v>17</v>
      </c>
      <c r="B20" s="56" t="s">
        <v>17</v>
      </c>
      <c r="C20" s="21" t="s">
        <v>101</v>
      </c>
      <c r="D20" s="9" t="s">
        <v>76</v>
      </c>
      <c r="E20" s="10" t="s">
        <v>35</v>
      </c>
      <c r="F20" s="10" t="s">
        <v>53</v>
      </c>
      <c r="G20" s="12">
        <v>45553</v>
      </c>
      <c r="H20" s="27"/>
      <c r="I20" s="27"/>
      <c r="J20" s="10">
        <v>120</v>
      </c>
      <c r="K20" s="13">
        <v>4</v>
      </c>
      <c r="L20" s="14">
        <v>20400000</v>
      </c>
      <c r="M20" s="15">
        <v>5100000</v>
      </c>
      <c r="N20" s="10">
        <v>1697</v>
      </c>
      <c r="O20" s="13" t="s">
        <v>77</v>
      </c>
      <c r="P20" s="13" t="s">
        <v>78</v>
      </c>
      <c r="Q20" s="10"/>
      <c r="R20" s="11"/>
      <c r="S20" s="17"/>
      <c r="T20" s="10"/>
      <c r="U20" s="11"/>
      <c r="V20" s="10"/>
      <c r="W20" s="13">
        <v>4</v>
      </c>
      <c r="X20" s="13">
        <v>120</v>
      </c>
      <c r="Y20" s="18">
        <v>20400000</v>
      </c>
      <c r="Z20" s="10" t="s">
        <v>79</v>
      </c>
      <c r="AA20" s="30" t="s">
        <v>87</v>
      </c>
      <c r="AB20" s="16" t="s">
        <v>100</v>
      </c>
    </row>
    <row r="21" spans="1:28" ht="35.1" customHeight="1" x14ac:dyDescent="0.2">
      <c r="A21" s="1">
        <v>18</v>
      </c>
      <c r="B21" s="56" t="s">
        <v>145</v>
      </c>
      <c r="C21" s="8" t="s">
        <v>146</v>
      </c>
      <c r="D21" s="9" t="s">
        <v>76</v>
      </c>
      <c r="E21" s="10" t="s">
        <v>147</v>
      </c>
      <c r="F21" s="10" t="s">
        <v>148</v>
      </c>
      <c r="G21" s="11">
        <v>45365</v>
      </c>
      <c r="H21" s="12">
        <v>45383</v>
      </c>
      <c r="I21" s="12">
        <v>45565</v>
      </c>
      <c r="J21" s="10">
        <v>120</v>
      </c>
      <c r="K21" s="13">
        <v>4</v>
      </c>
      <c r="L21" s="14">
        <v>20400000</v>
      </c>
      <c r="M21" s="15">
        <v>5100000</v>
      </c>
      <c r="N21" s="10">
        <v>1697</v>
      </c>
      <c r="O21" s="10" t="s">
        <v>77</v>
      </c>
      <c r="P21" s="10" t="s">
        <v>78</v>
      </c>
      <c r="Q21" s="10">
        <v>1</v>
      </c>
      <c r="R21" s="11">
        <v>45490</v>
      </c>
      <c r="S21" s="17">
        <v>10200000</v>
      </c>
      <c r="T21" s="10">
        <v>1</v>
      </c>
      <c r="U21" s="11">
        <v>45490</v>
      </c>
      <c r="V21" s="10">
        <v>60</v>
      </c>
      <c r="W21" s="13">
        <v>6</v>
      </c>
      <c r="X21" s="13">
        <v>180</v>
      </c>
      <c r="Y21" s="18">
        <v>30600000</v>
      </c>
      <c r="Z21" s="10" t="s">
        <v>79</v>
      </c>
      <c r="AA21" s="10" t="s">
        <v>149</v>
      </c>
      <c r="AB21" s="16" t="s">
        <v>81</v>
      </c>
    </row>
    <row r="22" spans="1:28" ht="35.1" customHeight="1" x14ac:dyDescent="0.2">
      <c r="A22" s="1">
        <v>19</v>
      </c>
      <c r="B22" s="56" t="s">
        <v>150</v>
      </c>
      <c r="C22" s="25" t="s">
        <v>151</v>
      </c>
      <c r="D22" s="9" t="s">
        <v>76</v>
      </c>
      <c r="E22" s="10" t="s">
        <v>152</v>
      </c>
      <c r="F22" s="10" t="s">
        <v>153</v>
      </c>
      <c r="G22" s="11">
        <v>45365</v>
      </c>
      <c r="H22" s="12">
        <v>45383</v>
      </c>
      <c r="I22" s="12">
        <v>45565</v>
      </c>
      <c r="J22" s="10">
        <v>120</v>
      </c>
      <c r="K22" s="13">
        <v>4</v>
      </c>
      <c r="L22" s="14">
        <v>20400000</v>
      </c>
      <c r="M22" s="15">
        <v>5100000</v>
      </c>
      <c r="N22" s="10">
        <v>1697</v>
      </c>
      <c r="O22" s="10" t="s">
        <v>77</v>
      </c>
      <c r="P22" s="10" t="s">
        <v>78</v>
      </c>
      <c r="Q22" s="10">
        <v>1</v>
      </c>
      <c r="R22" s="11">
        <v>45490</v>
      </c>
      <c r="S22" s="17">
        <v>10200000</v>
      </c>
      <c r="T22" s="10">
        <v>1</v>
      </c>
      <c r="U22" s="11">
        <v>45490</v>
      </c>
      <c r="V22" s="10">
        <v>60</v>
      </c>
      <c r="W22" s="13">
        <v>6</v>
      </c>
      <c r="X22" s="13">
        <v>180</v>
      </c>
      <c r="Y22" s="18">
        <v>30600000</v>
      </c>
      <c r="Z22" s="10" t="s">
        <v>79</v>
      </c>
      <c r="AA22" s="10" t="s">
        <v>149</v>
      </c>
      <c r="AB22" s="16" t="s">
        <v>81</v>
      </c>
    </row>
    <row r="23" spans="1:28" ht="35.1" customHeight="1" x14ac:dyDescent="0.2">
      <c r="A23" s="1">
        <v>20</v>
      </c>
      <c r="B23" s="16" t="s">
        <v>154</v>
      </c>
      <c r="C23" s="8" t="s">
        <v>155</v>
      </c>
      <c r="D23" s="9" t="s">
        <v>76</v>
      </c>
      <c r="E23" s="10" t="s">
        <v>156</v>
      </c>
      <c r="F23" s="10" t="s">
        <v>157</v>
      </c>
      <c r="G23" s="11">
        <v>45415</v>
      </c>
      <c r="H23" s="12">
        <v>45433</v>
      </c>
      <c r="I23" s="12">
        <v>45555</v>
      </c>
      <c r="J23" s="10">
        <v>120</v>
      </c>
      <c r="K23" s="13">
        <v>4</v>
      </c>
      <c r="L23" s="14">
        <v>25080000</v>
      </c>
      <c r="M23" s="15">
        <v>6270000</v>
      </c>
      <c r="N23" s="10">
        <v>1697</v>
      </c>
      <c r="O23" s="10" t="s">
        <v>77</v>
      </c>
      <c r="P23" s="10" t="s">
        <v>78</v>
      </c>
      <c r="Q23" s="10"/>
      <c r="R23" s="11"/>
      <c r="S23" s="17"/>
      <c r="T23" s="10"/>
      <c r="U23" s="11"/>
      <c r="V23" s="10"/>
      <c r="W23" s="13">
        <v>4</v>
      </c>
      <c r="X23" s="13">
        <v>120</v>
      </c>
      <c r="Y23" s="18">
        <v>25080000</v>
      </c>
      <c r="Z23" s="10" t="s">
        <v>79</v>
      </c>
      <c r="AA23" s="10" t="s">
        <v>149</v>
      </c>
      <c r="AB23" s="16" t="s">
        <v>81</v>
      </c>
    </row>
    <row r="24" spans="1:28" ht="35.1" customHeight="1" x14ac:dyDescent="0.2">
      <c r="A24" s="1">
        <v>21</v>
      </c>
      <c r="B24" s="56" t="s">
        <v>158</v>
      </c>
      <c r="C24" s="8" t="s">
        <v>159</v>
      </c>
      <c r="D24" s="9" t="s">
        <v>76</v>
      </c>
      <c r="E24" s="10" t="s">
        <v>160</v>
      </c>
      <c r="F24" s="10" t="s">
        <v>161</v>
      </c>
      <c r="G24" s="11">
        <v>45365</v>
      </c>
      <c r="H24" s="12">
        <v>45384</v>
      </c>
      <c r="I24" s="12">
        <v>45566</v>
      </c>
      <c r="J24" s="10">
        <v>120</v>
      </c>
      <c r="K24" s="13">
        <v>4</v>
      </c>
      <c r="L24" s="14">
        <v>11200000</v>
      </c>
      <c r="M24" s="15">
        <v>2800000</v>
      </c>
      <c r="N24" s="10">
        <v>1697</v>
      </c>
      <c r="O24" s="10" t="s">
        <v>77</v>
      </c>
      <c r="P24" s="10" t="s">
        <v>78</v>
      </c>
      <c r="Q24" s="10">
        <v>1</v>
      </c>
      <c r="R24" s="11">
        <v>45484</v>
      </c>
      <c r="S24" s="17">
        <v>5600000</v>
      </c>
      <c r="T24" s="10">
        <v>1</v>
      </c>
      <c r="U24" s="11">
        <v>45484</v>
      </c>
      <c r="V24" s="10">
        <v>60</v>
      </c>
      <c r="W24" s="13">
        <v>6</v>
      </c>
      <c r="X24" s="13">
        <v>180</v>
      </c>
      <c r="Y24" s="18">
        <v>16800000</v>
      </c>
      <c r="Z24" s="10" t="s">
        <v>89</v>
      </c>
      <c r="AA24" s="10" t="s">
        <v>163</v>
      </c>
      <c r="AB24" s="16" t="s">
        <v>81</v>
      </c>
    </row>
    <row r="25" spans="1:28" ht="35.1" customHeight="1" x14ac:dyDescent="0.2">
      <c r="A25" s="1">
        <v>22</v>
      </c>
      <c r="B25" s="56" t="s">
        <v>164</v>
      </c>
      <c r="C25" s="25" t="s">
        <v>165</v>
      </c>
      <c r="D25" s="9" t="s">
        <v>76</v>
      </c>
      <c r="E25" s="10" t="s">
        <v>166</v>
      </c>
      <c r="F25" s="10" t="s">
        <v>167</v>
      </c>
      <c r="G25" s="11">
        <v>45397</v>
      </c>
      <c r="H25" s="12">
        <v>45411</v>
      </c>
      <c r="I25" s="12">
        <v>45603</v>
      </c>
      <c r="J25" s="10">
        <v>120</v>
      </c>
      <c r="K25" s="13">
        <v>4</v>
      </c>
      <c r="L25" s="14">
        <v>23760000</v>
      </c>
      <c r="M25" s="15">
        <v>5940000</v>
      </c>
      <c r="N25" s="10">
        <v>1697</v>
      </c>
      <c r="O25" s="10" t="s">
        <v>77</v>
      </c>
      <c r="P25" s="10" t="s">
        <v>78</v>
      </c>
      <c r="Q25" s="10">
        <v>1</v>
      </c>
      <c r="R25" s="11">
        <v>45541</v>
      </c>
      <c r="S25" s="17">
        <v>11880000</v>
      </c>
      <c r="T25" s="10">
        <v>1</v>
      </c>
      <c r="U25" s="11">
        <v>45541</v>
      </c>
      <c r="V25" s="10">
        <v>60</v>
      </c>
      <c r="W25" s="13">
        <v>6</v>
      </c>
      <c r="X25" s="13">
        <v>180</v>
      </c>
      <c r="Y25" s="18">
        <v>35640000</v>
      </c>
      <c r="Z25" s="10" t="s">
        <v>79</v>
      </c>
      <c r="AA25" s="10" t="s">
        <v>163</v>
      </c>
      <c r="AB25" s="16" t="s">
        <v>81</v>
      </c>
    </row>
    <row r="26" spans="1:28" ht="35.1" customHeight="1" x14ac:dyDescent="0.2">
      <c r="A26" s="1">
        <v>23</v>
      </c>
      <c r="B26" s="16" t="s">
        <v>873</v>
      </c>
      <c r="C26" s="22" t="s">
        <v>874</v>
      </c>
      <c r="D26" s="9" t="s">
        <v>76</v>
      </c>
      <c r="E26" s="10" t="s">
        <v>875</v>
      </c>
      <c r="F26" s="10" t="s">
        <v>876</v>
      </c>
      <c r="G26" s="28">
        <v>45436</v>
      </c>
      <c r="H26" s="12">
        <v>45441</v>
      </c>
      <c r="I26" s="12">
        <v>45563</v>
      </c>
      <c r="J26" s="10">
        <v>120</v>
      </c>
      <c r="K26" s="13">
        <v>4</v>
      </c>
      <c r="L26" s="23">
        <v>32000000</v>
      </c>
      <c r="M26" s="15">
        <v>8000000</v>
      </c>
      <c r="N26" s="10">
        <v>1697</v>
      </c>
      <c r="O26" s="10" t="s">
        <v>77</v>
      </c>
      <c r="P26" s="10" t="s">
        <v>78</v>
      </c>
      <c r="Q26" s="10"/>
      <c r="R26" s="11"/>
      <c r="S26" s="17"/>
      <c r="T26" s="10"/>
      <c r="U26" s="11"/>
      <c r="V26" s="10"/>
      <c r="W26" s="13">
        <v>4</v>
      </c>
      <c r="X26" s="13">
        <v>120</v>
      </c>
      <c r="Y26" s="18">
        <v>32000000</v>
      </c>
      <c r="Z26" s="10" t="s">
        <v>79</v>
      </c>
      <c r="AA26" s="16" t="s">
        <v>163</v>
      </c>
      <c r="AB26" s="16" t="s">
        <v>81</v>
      </c>
    </row>
    <row r="27" spans="1:28" ht="35.1" customHeight="1" x14ac:dyDescent="0.2">
      <c r="A27" s="1">
        <v>24</v>
      </c>
      <c r="B27" s="16" t="s">
        <v>168</v>
      </c>
      <c r="C27" s="22" t="s">
        <v>169</v>
      </c>
      <c r="D27" s="9" t="s">
        <v>76</v>
      </c>
      <c r="E27" s="10" t="s">
        <v>170</v>
      </c>
      <c r="F27" s="10" t="s">
        <v>171</v>
      </c>
      <c r="G27" s="28">
        <v>45435</v>
      </c>
      <c r="H27" s="12">
        <v>45441</v>
      </c>
      <c r="I27" s="12">
        <v>45563</v>
      </c>
      <c r="J27" s="10">
        <v>120</v>
      </c>
      <c r="K27" s="13">
        <v>4</v>
      </c>
      <c r="L27" s="23">
        <v>27600000</v>
      </c>
      <c r="M27" s="15">
        <v>6900000</v>
      </c>
      <c r="N27" s="10">
        <v>1697</v>
      </c>
      <c r="O27" s="13" t="s">
        <v>77</v>
      </c>
      <c r="P27" s="13" t="s">
        <v>78</v>
      </c>
      <c r="Q27" s="10"/>
      <c r="R27" s="11"/>
      <c r="S27" s="17"/>
      <c r="T27" s="10"/>
      <c r="U27" s="11"/>
      <c r="V27" s="10"/>
      <c r="W27" s="13">
        <v>4</v>
      </c>
      <c r="X27" s="13">
        <v>120</v>
      </c>
      <c r="Y27" s="18">
        <v>27600000</v>
      </c>
      <c r="Z27" s="10" t="s">
        <v>79</v>
      </c>
      <c r="AA27" s="24" t="s">
        <v>163</v>
      </c>
      <c r="AB27" s="16" t="s">
        <v>81</v>
      </c>
    </row>
    <row r="28" spans="1:28" ht="35.1" customHeight="1" x14ac:dyDescent="0.2">
      <c r="A28" s="1">
        <v>25</v>
      </c>
      <c r="B28" s="16" t="s">
        <v>172</v>
      </c>
      <c r="C28" s="25" t="s">
        <v>173</v>
      </c>
      <c r="D28" s="9" t="s">
        <v>76</v>
      </c>
      <c r="E28" s="10" t="s">
        <v>174</v>
      </c>
      <c r="F28" s="10" t="s">
        <v>175</v>
      </c>
      <c r="G28" s="11">
        <v>45448</v>
      </c>
      <c r="H28" s="12">
        <v>45455</v>
      </c>
      <c r="I28" s="12">
        <v>45576</v>
      </c>
      <c r="J28" s="10">
        <v>120</v>
      </c>
      <c r="K28" s="13">
        <v>4</v>
      </c>
      <c r="L28" s="14">
        <v>27600000</v>
      </c>
      <c r="M28" s="15">
        <v>6900000</v>
      </c>
      <c r="N28" s="10">
        <v>1697</v>
      </c>
      <c r="O28" s="13" t="s">
        <v>77</v>
      </c>
      <c r="P28" s="13" t="s">
        <v>78</v>
      </c>
      <c r="Q28" s="10"/>
      <c r="R28" s="11"/>
      <c r="S28" s="17"/>
      <c r="T28" s="10"/>
      <c r="U28" s="11"/>
      <c r="V28" s="10"/>
      <c r="W28" s="13">
        <v>4</v>
      </c>
      <c r="X28" s="13">
        <v>120</v>
      </c>
      <c r="Y28" s="18">
        <v>27600000</v>
      </c>
      <c r="Z28" s="10" t="s">
        <v>79</v>
      </c>
      <c r="AA28" s="16" t="s">
        <v>163</v>
      </c>
      <c r="AB28" s="16" t="s">
        <v>81</v>
      </c>
    </row>
    <row r="29" spans="1:28" ht="35.1" customHeight="1" x14ac:dyDescent="0.2">
      <c r="A29" s="1">
        <v>26</v>
      </c>
      <c r="B29" s="16" t="s">
        <v>176</v>
      </c>
      <c r="C29" s="25" t="s">
        <v>177</v>
      </c>
      <c r="D29" s="9" t="s">
        <v>76</v>
      </c>
      <c r="E29" s="10" t="s">
        <v>178</v>
      </c>
      <c r="F29" s="10" t="s">
        <v>175</v>
      </c>
      <c r="G29" s="11">
        <v>45448</v>
      </c>
      <c r="H29" s="12">
        <v>45455</v>
      </c>
      <c r="I29" s="12">
        <v>45576</v>
      </c>
      <c r="J29" s="10">
        <v>120</v>
      </c>
      <c r="K29" s="13">
        <v>4</v>
      </c>
      <c r="L29" s="14">
        <v>27600000</v>
      </c>
      <c r="M29" s="15">
        <v>6900000</v>
      </c>
      <c r="N29" s="10">
        <v>1697</v>
      </c>
      <c r="O29" s="13" t="s">
        <v>77</v>
      </c>
      <c r="P29" s="13" t="s">
        <v>78</v>
      </c>
      <c r="Q29" s="10"/>
      <c r="R29" s="11"/>
      <c r="S29" s="17"/>
      <c r="T29" s="10"/>
      <c r="U29" s="11"/>
      <c r="V29" s="10"/>
      <c r="W29" s="13">
        <v>4</v>
      </c>
      <c r="X29" s="13">
        <v>120</v>
      </c>
      <c r="Y29" s="18">
        <v>27600000</v>
      </c>
      <c r="Z29" s="10" t="s">
        <v>79</v>
      </c>
      <c r="AA29" s="16" t="s">
        <v>163</v>
      </c>
      <c r="AB29" s="16" t="s">
        <v>81</v>
      </c>
    </row>
    <row r="30" spans="1:28" ht="35.1" customHeight="1" x14ac:dyDescent="0.2">
      <c r="A30" s="1">
        <v>27</v>
      </c>
      <c r="B30" s="16" t="s">
        <v>179</v>
      </c>
      <c r="C30" s="25" t="s">
        <v>180</v>
      </c>
      <c r="D30" s="9" t="s">
        <v>76</v>
      </c>
      <c r="E30" s="10" t="s">
        <v>181</v>
      </c>
      <c r="F30" s="10" t="s">
        <v>167</v>
      </c>
      <c r="G30" s="11">
        <v>45450</v>
      </c>
      <c r="H30" s="12">
        <v>45456</v>
      </c>
      <c r="I30" s="12">
        <v>45577</v>
      </c>
      <c r="J30" s="10">
        <v>120</v>
      </c>
      <c r="K30" s="13">
        <v>4</v>
      </c>
      <c r="L30" s="14">
        <v>23760000</v>
      </c>
      <c r="M30" s="15">
        <v>5940000</v>
      </c>
      <c r="N30" s="10">
        <v>1697</v>
      </c>
      <c r="O30" s="13" t="s">
        <v>77</v>
      </c>
      <c r="P30" s="13" t="s">
        <v>78</v>
      </c>
      <c r="Q30" s="10"/>
      <c r="R30" s="11"/>
      <c r="S30" s="17"/>
      <c r="T30" s="10"/>
      <c r="U30" s="11"/>
      <c r="V30" s="10"/>
      <c r="W30" s="13">
        <v>4</v>
      </c>
      <c r="X30" s="13">
        <v>120</v>
      </c>
      <c r="Y30" s="18">
        <v>23760000</v>
      </c>
      <c r="Z30" s="10" t="s">
        <v>79</v>
      </c>
      <c r="AA30" s="16" t="s">
        <v>163</v>
      </c>
      <c r="AB30" s="16" t="s">
        <v>81</v>
      </c>
    </row>
    <row r="31" spans="1:28" ht="35.1" customHeight="1" x14ac:dyDescent="0.2">
      <c r="A31" s="1">
        <v>28</v>
      </c>
      <c r="B31" s="16" t="s">
        <v>182</v>
      </c>
      <c r="C31" s="25" t="s">
        <v>183</v>
      </c>
      <c r="D31" s="9" t="s">
        <v>76</v>
      </c>
      <c r="E31" s="10" t="s">
        <v>184</v>
      </c>
      <c r="F31" s="10" t="s">
        <v>185</v>
      </c>
      <c r="G31" s="11">
        <v>45454</v>
      </c>
      <c r="H31" s="12">
        <v>45456</v>
      </c>
      <c r="I31" s="12">
        <v>45577</v>
      </c>
      <c r="J31" s="10">
        <v>120</v>
      </c>
      <c r="K31" s="13">
        <v>4</v>
      </c>
      <c r="L31" s="14">
        <v>28160000</v>
      </c>
      <c r="M31" s="15">
        <v>7040000</v>
      </c>
      <c r="N31" s="10">
        <v>1697</v>
      </c>
      <c r="O31" s="13" t="s">
        <v>77</v>
      </c>
      <c r="P31" s="13" t="s">
        <v>78</v>
      </c>
      <c r="Q31" s="10"/>
      <c r="R31" s="11"/>
      <c r="S31" s="17"/>
      <c r="T31" s="10"/>
      <c r="U31" s="11"/>
      <c r="V31" s="10"/>
      <c r="W31" s="13">
        <v>4</v>
      </c>
      <c r="X31" s="13">
        <v>120</v>
      </c>
      <c r="Y31" s="18">
        <v>28160000</v>
      </c>
      <c r="Z31" s="10" t="s">
        <v>79</v>
      </c>
      <c r="AA31" s="16" t="s">
        <v>163</v>
      </c>
      <c r="AB31" s="16" t="s">
        <v>81</v>
      </c>
    </row>
    <row r="32" spans="1:28" ht="35.1" customHeight="1" x14ac:dyDescent="0.2">
      <c r="A32" s="1">
        <v>29</v>
      </c>
      <c r="B32" s="16" t="s">
        <v>186</v>
      </c>
      <c r="C32" s="25" t="s">
        <v>187</v>
      </c>
      <c r="D32" s="9" t="s">
        <v>76</v>
      </c>
      <c r="E32" s="10" t="s">
        <v>188</v>
      </c>
      <c r="F32" s="10" t="s">
        <v>189</v>
      </c>
      <c r="G32" s="11">
        <v>45454</v>
      </c>
      <c r="H32" s="12">
        <v>45456</v>
      </c>
      <c r="I32" s="12">
        <v>45592</v>
      </c>
      <c r="J32" s="10">
        <v>120</v>
      </c>
      <c r="K32" s="13">
        <v>4</v>
      </c>
      <c r="L32" s="14">
        <v>16400000</v>
      </c>
      <c r="M32" s="15">
        <v>4100000</v>
      </c>
      <c r="N32" s="10">
        <v>1697</v>
      </c>
      <c r="O32" s="13" t="s">
        <v>77</v>
      </c>
      <c r="P32" s="13" t="s">
        <v>78</v>
      </c>
      <c r="Q32" s="10"/>
      <c r="R32" s="11"/>
      <c r="S32" s="17"/>
      <c r="T32" s="10"/>
      <c r="U32" s="11"/>
      <c r="V32" s="10"/>
      <c r="W32" s="13">
        <v>4</v>
      </c>
      <c r="X32" s="13">
        <v>120</v>
      </c>
      <c r="Y32" s="18">
        <v>16400000</v>
      </c>
      <c r="Z32" s="10" t="s">
        <v>89</v>
      </c>
      <c r="AA32" s="16" t="s">
        <v>163</v>
      </c>
      <c r="AB32" s="16" t="s">
        <v>81</v>
      </c>
    </row>
    <row r="33" spans="1:28" ht="35.1" customHeight="1" x14ac:dyDescent="0.2">
      <c r="A33" s="1">
        <v>30</v>
      </c>
      <c r="B33" s="16" t="s">
        <v>190</v>
      </c>
      <c r="C33" s="25" t="s">
        <v>191</v>
      </c>
      <c r="D33" s="9" t="s">
        <v>76</v>
      </c>
      <c r="E33" s="10" t="s">
        <v>192</v>
      </c>
      <c r="F33" s="10" t="s">
        <v>167</v>
      </c>
      <c r="G33" s="11">
        <v>45454</v>
      </c>
      <c r="H33" s="12">
        <v>45456</v>
      </c>
      <c r="I33" s="12">
        <v>45577</v>
      </c>
      <c r="J33" s="10">
        <v>120</v>
      </c>
      <c r="K33" s="13">
        <v>4</v>
      </c>
      <c r="L33" s="14">
        <v>23760000</v>
      </c>
      <c r="M33" s="15">
        <v>5940000</v>
      </c>
      <c r="N33" s="10">
        <v>1697</v>
      </c>
      <c r="O33" s="13" t="s">
        <v>77</v>
      </c>
      <c r="P33" s="13" t="s">
        <v>78</v>
      </c>
      <c r="Q33" s="10"/>
      <c r="R33" s="11"/>
      <c r="S33" s="17"/>
      <c r="T33" s="10"/>
      <c r="U33" s="11"/>
      <c r="V33" s="10"/>
      <c r="W33" s="13">
        <v>4</v>
      </c>
      <c r="X33" s="13">
        <v>120</v>
      </c>
      <c r="Y33" s="18">
        <v>23760000</v>
      </c>
      <c r="Z33" s="10" t="s">
        <v>79</v>
      </c>
      <c r="AA33" s="16" t="s">
        <v>163</v>
      </c>
      <c r="AB33" s="16" t="s">
        <v>81</v>
      </c>
    </row>
    <row r="34" spans="1:28" ht="35.1" customHeight="1" x14ac:dyDescent="0.2">
      <c r="A34" s="1">
        <v>31</v>
      </c>
      <c r="B34" s="16" t="s">
        <v>193</v>
      </c>
      <c r="C34" s="25" t="s">
        <v>194</v>
      </c>
      <c r="D34" s="9" t="s">
        <v>76</v>
      </c>
      <c r="E34" s="10" t="s">
        <v>195</v>
      </c>
      <c r="F34" s="10" t="s">
        <v>171</v>
      </c>
      <c r="G34" s="11">
        <v>45454</v>
      </c>
      <c r="H34" s="12">
        <v>45481</v>
      </c>
      <c r="I34" s="12">
        <v>45603</v>
      </c>
      <c r="J34" s="10">
        <v>120</v>
      </c>
      <c r="K34" s="13">
        <v>4</v>
      </c>
      <c r="L34" s="14">
        <v>28160000</v>
      </c>
      <c r="M34" s="15">
        <v>7040000</v>
      </c>
      <c r="N34" s="10">
        <v>1697</v>
      </c>
      <c r="O34" s="13" t="s">
        <v>77</v>
      </c>
      <c r="P34" s="13" t="s">
        <v>78</v>
      </c>
      <c r="Q34" s="10"/>
      <c r="R34" s="11"/>
      <c r="S34" s="17"/>
      <c r="T34" s="10"/>
      <c r="U34" s="11"/>
      <c r="V34" s="10"/>
      <c r="W34" s="13">
        <v>4</v>
      </c>
      <c r="X34" s="13">
        <v>120</v>
      </c>
      <c r="Y34" s="18">
        <v>28160000</v>
      </c>
      <c r="Z34" s="10" t="s">
        <v>79</v>
      </c>
      <c r="AA34" s="16" t="s">
        <v>163</v>
      </c>
      <c r="AB34" s="16" t="s">
        <v>81</v>
      </c>
    </row>
    <row r="35" spans="1:28" ht="35.1" customHeight="1" x14ac:dyDescent="0.2">
      <c r="A35" s="1">
        <v>32</v>
      </c>
      <c r="B35" s="16" t="s">
        <v>196</v>
      </c>
      <c r="C35" s="25" t="s">
        <v>197</v>
      </c>
      <c r="D35" s="9" t="s">
        <v>76</v>
      </c>
      <c r="E35" s="10" t="s">
        <v>198</v>
      </c>
      <c r="F35" s="10" t="s">
        <v>185</v>
      </c>
      <c r="G35" s="11">
        <v>45455</v>
      </c>
      <c r="H35" s="12">
        <v>45456</v>
      </c>
      <c r="I35" s="12">
        <v>45577</v>
      </c>
      <c r="J35" s="10">
        <v>120</v>
      </c>
      <c r="K35" s="13">
        <v>4</v>
      </c>
      <c r="L35" s="14">
        <v>28160000</v>
      </c>
      <c r="M35" s="15">
        <v>7040000</v>
      </c>
      <c r="N35" s="10">
        <v>1697</v>
      </c>
      <c r="O35" s="13" t="s">
        <v>77</v>
      </c>
      <c r="P35" s="13" t="s">
        <v>78</v>
      </c>
      <c r="Q35" s="10"/>
      <c r="R35" s="11"/>
      <c r="S35" s="17"/>
      <c r="T35" s="10"/>
      <c r="U35" s="11"/>
      <c r="V35" s="10"/>
      <c r="W35" s="13">
        <v>4</v>
      </c>
      <c r="X35" s="13">
        <v>120</v>
      </c>
      <c r="Y35" s="18">
        <v>28160000</v>
      </c>
      <c r="Z35" s="10" t="s">
        <v>79</v>
      </c>
      <c r="AA35" s="16" t="s">
        <v>163</v>
      </c>
      <c r="AB35" s="16" t="s">
        <v>81</v>
      </c>
    </row>
    <row r="36" spans="1:28" ht="35.1" customHeight="1" x14ac:dyDescent="0.2">
      <c r="A36" s="1">
        <v>33</v>
      </c>
      <c r="B36" s="16" t="s">
        <v>199</v>
      </c>
      <c r="C36" s="25" t="s">
        <v>200</v>
      </c>
      <c r="D36" s="9" t="s">
        <v>76</v>
      </c>
      <c r="E36" s="10" t="s">
        <v>201</v>
      </c>
      <c r="F36" s="10" t="s">
        <v>202</v>
      </c>
      <c r="G36" s="11">
        <v>45456</v>
      </c>
      <c r="H36" s="12">
        <v>45457</v>
      </c>
      <c r="I36" s="12">
        <v>45578</v>
      </c>
      <c r="J36" s="10">
        <v>120</v>
      </c>
      <c r="K36" s="13">
        <v>4</v>
      </c>
      <c r="L36" s="14">
        <v>30000000</v>
      </c>
      <c r="M36" s="15">
        <v>7500000</v>
      </c>
      <c r="N36" s="10">
        <v>1697</v>
      </c>
      <c r="O36" s="13" t="s">
        <v>77</v>
      </c>
      <c r="P36" s="13" t="s">
        <v>78</v>
      </c>
      <c r="Q36" s="10"/>
      <c r="R36" s="11"/>
      <c r="S36" s="17"/>
      <c r="T36" s="10"/>
      <c r="U36" s="11"/>
      <c r="V36" s="10"/>
      <c r="W36" s="13">
        <v>4</v>
      </c>
      <c r="X36" s="13">
        <v>120</v>
      </c>
      <c r="Y36" s="18">
        <v>30000000</v>
      </c>
      <c r="Z36" s="10" t="s">
        <v>79</v>
      </c>
      <c r="AA36" s="16" t="s">
        <v>163</v>
      </c>
      <c r="AB36" s="16" t="s">
        <v>81</v>
      </c>
    </row>
    <row r="37" spans="1:28" ht="35.1" customHeight="1" x14ac:dyDescent="0.2">
      <c r="A37" s="1">
        <v>34</v>
      </c>
      <c r="B37" s="16" t="s">
        <v>203</v>
      </c>
      <c r="C37" s="25" t="s">
        <v>204</v>
      </c>
      <c r="D37" s="9" t="s">
        <v>76</v>
      </c>
      <c r="E37" s="10" t="s">
        <v>205</v>
      </c>
      <c r="F37" s="10" t="s">
        <v>171</v>
      </c>
      <c r="G37" s="11">
        <v>45456</v>
      </c>
      <c r="H37" s="12">
        <v>45457</v>
      </c>
      <c r="I37" s="12">
        <v>45578</v>
      </c>
      <c r="J37" s="10">
        <v>120</v>
      </c>
      <c r="K37" s="13">
        <v>4</v>
      </c>
      <c r="L37" s="14">
        <v>28160000</v>
      </c>
      <c r="M37" s="15">
        <v>7040000</v>
      </c>
      <c r="N37" s="10">
        <v>1697</v>
      </c>
      <c r="O37" s="13" t="s">
        <v>77</v>
      </c>
      <c r="P37" s="13" t="s">
        <v>78</v>
      </c>
      <c r="Q37" s="10"/>
      <c r="R37" s="11"/>
      <c r="S37" s="17"/>
      <c r="T37" s="10"/>
      <c r="U37" s="11"/>
      <c r="V37" s="10"/>
      <c r="W37" s="13">
        <v>4</v>
      </c>
      <c r="X37" s="13">
        <v>120</v>
      </c>
      <c r="Y37" s="18">
        <v>28160000</v>
      </c>
      <c r="Z37" s="10" t="s">
        <v>79</v>
      </c>
      <c r="AA37" s="16" t="s">
        <v>163</v>
      </c>
      <c r="AB37" s="16" t="s">
        <v>81</v>
      </c>
    </row>
    <row r="38" spans="1:28" ht="35.1" customHeight="1" x14ac:dyDescent="0.2">
      <c r="A38" s="1">
        <v>35</v>
      </c>
      <c r="B38" s="16" t="s">
        <v>206</v>
      </c>
      <c r="C38" s="25" t="s">
        <v>207</v>
      </c>
      <c r="D38" s="9" t="s">
        <v>76</v>
      </c>
      <c r="E38" s="10" t="s">
        <v>208</v>
      </c>
      <c r="F38" s="10" t="s">
        <v>209</v>
      </c>
      <c r="G38" s="11">
        <v>45462</v>
      </c>
      <c r="H38" s="12">
        <v>45469</v>
      </c>
      <c r="I38" s="12">
        <v>45590</v>
      </c>
      <c r="J38" s="10">
        <v>120</v>
      </c>
      <c r="K38" s="13">
        <v>4</v>
      </c>
      <c r="L38" s="14">
        <v>11200000</v>
      </c>
      <c r="M38" s="15">
        <v>2800000</v>
      </c>
      <c r="N38" s="10">
        <v>1697</v>
      </c>
      <c r="O38" s="13" t="s">
        <v>77</v>
      </c>
      <c r="P38" s="13" t="s">
        <v>78</v>
      </c>
      <c r="Q38" s="10"/>
      <c r="R38" s="11"/>
      <c r="S38" s="17"/>
      <c r="T38" s="10"/>
      <c r="U38" s="11"/>
      <c r="V38" s="10"/>
      <c r="W38" s="13">
        <v>4</v>
      </c>
      <c r="X38" s="13">
        <v>120</v>
      </c>
      <c r="Y38" s="18">
        <v>11200000</v>
      </c>
      <c r="Z38" s="10" t="s">
        <v>89</v>
      </c>
      <c r="AA38" s="16" t="s">
        <v>163</v>
      </c>
      <c r="AB38" s="16" t="s">
        <v>81</v>
      </c>
    </row>
    <row r="39" spans="1:28" ht="35.1" customHeight="1" x14ac:dyDescent="0.2">
      <c r="A39" s="1">
        <v>36</v>
      </c>
      <c r="B39" s="16" t="s">
        <v>210</v>
      </c>
      <c r="C39" s="25" t="s">
        <v>211</v>
      </c>
      <c r="D39" s="9" t="s">
        <v>76</v>
      </c>
      <c r="E39" s="10" t="s">
        <v>212</v>
      </c>
      <c r="F39" s="10" t="s">
        <v>167</v>
      </c>
      <c r="G39" s="11">
        <v>45464</v>
      </c>
      <c r="H39" s="12">
        <v>45469</v>
      </c>
      <c r="I39" s="12">
        <v>45590</v>
      </c>
      <c r="J39" s="10">
        <v>120</v>
      </c>
      <c r="K39" s="13">
        <v>4</v>
      </c>
      <c r="L39" s="14">
        <v>23760000</v>
      </c>
      <c r="M39" s="15">
        <v>5940000</v>
      </c>
      <c r="N39" s="10">
        <v>1697</v>
      </c>
      <c r="O39" s="13" t="s">
        <v>77</v>
      </c>
      <c r="P39" s="13" t="s">
        <v>78</v>
      </c>
      <c r="Q39" s="10"/>
      <c r="R39" s="11"/>
      <c r="S39" s="17"/>
      <c r="T39" s="10"/>
      <c r="U39" s="11"/>
      <c r="V39" s="10"/>
      <c r="W39" s="13">
        <v>4</v>
      </c>
      <c r="X39" s="13">
        <v>120</v>
      </c>
      <c r="Y39" s="18">
        <v>23760000</v>
      </c>
      <c r="Z39" s="10" t="s">
        <v>79</v>
      </c>
      <c r="AA39" s="16" t="s">
        <v>163</v>
      </c>
      <c r="AB39" s="16" t="s">
        <v>81</v>
      </c>
    </row>
    <row r="40" spans="1:28" ht="35.1" customHeight="1" x14ac:dyDescent="0.2">
      <c r="A40" s="1">
        <v>37</v>
      </c>
      <c r="B40" s="16" t="s">
        <v>213</v>
      </c>
      <c r="C40" s="26" t="s">
        <v>214</v>
      </c>
      <c r="D40" s="9" t="s">
        <v>76</v>
      </c>
      <c r="E40" s="10" t="s">
        <v>215</v>
      </c>
      <c r="F40" s="10" t="s">
        <v>167</v>
      </c>
      <c r="G40" s="11">
        <v>45468</v>
      </c>
      <c r="H40" s="12">
        <v>45477</v>
      </c>
      <c r="I40" s="12">
        <v>45599</v>
      </c>
      <c r="J40" s="10">
        <v>120</v>
      </c>
      <c r="K40" s="13">
        <v>4</v>
      </c>
      <c r="L40" s="14">
        <v>23760000</v>
      </c>
      <c r="M40" s="15">
        <v>5940000</v>
      </c>
      <c r="N40" s="10">
        <v>1697</v>
      </c>
      <c r="O40" s="13" t="s">
        <v>77</v>
      </c>
      <c r="P40" s="13" t="s">
        <v>78</v>
      </c>
      <c r="Q40" s="10"/>
      <c r="R40" s="11"/>
      <c r="S40" s="17"/>
      <c r="T40" s="10"/>
      <c r="U40" s="11"/>
      <c r="V40" s="10"/>
      <c r="W40" s="13">
        <v>4</v>
      </c>
      <c r="X40" s="13">
        <v>120</v>
      </c>
      <c r="Y40" s="18">
        <v>23760000</v>
      </c>
      <c r="Z40" s="10" t="s">
        <v>79</v>
      </c>
      <c r="AA40" s="16" t="s">
        <v>163</v>
      </c>
      <c r="AB40" s="16" t="s">
        <v>81</v>
      </c>
    </row>
    <row r="41" spans="1:28" ht="35.1" customHeight="1" x14ac:dyDescent="0.2">
      <c r="A41" s="1">
        <v>38</v>
      </c>
      <c r="B41" s="16" t="s">
        <v>216</v>
      </c>
      <c r="C41" s="25" t="s">
        <v>217</v>
      </c>
      <c r="D41" s="9" t="s">
        <v>76</v>
      </c>
      <c r="E41" s="10" t="s">
        <v>218</v>
      </c>
      <c r="F41" s="10" t="s">
        <v>189</v>
      </c>
      <c r="G41" s="11">
        <v>45468</v>
      </c>
      <c r="H41" s="12">
        <v>45471</v>
      </c>
      <c r="I41" s="12">
        <v>45592</v>
      </c>
      <c r="J41" s="10">
        <v>120</v>
      </c>
      <c r="K41" s="13">
        <v>4</v>
      </c>
      <c r="L41" s="14">
        <v>16400000</v>
      </c>
      <c r="M41" s="15">
        <v>4100000</v>
      </c>
      <c r="N41" s="10">
        <v>1697</v>
      </c>
      <c r="O41" s="13" t="s">
        <v>77</v>
      </c>
      <c r="P41" s="13" t="s">
        <v>78</v>
      </c>
      <c r="Q41" s="10"/>
      <c r="R41" s="11"/>
      <c r="S41" s="17"/>
      <c r="T41" s="10"/>
      <c r="U41" s="11"/>
      <c r="V41" s="10"/>
      <c r="W41" s="13">
        <v>4</v>
      </c>
      <c r="X41" s="13">
        <v>120</v>
      </c>
      <c r="Y41" s="18">
        <v>16400000</v>
      </c>
      <c r="Z41" s="10" t="s">
        <v>89</v>
      </c>
      <c r="AA41" s="16" t="s">
        <v>163</v>
      </c>
      <c r="AB41" s="16" t="s">
        <v>81</v>
      </c>
    </row>
    <row r="42" spans="1:28" ht="35.1" customHeight="1" x14ac:dyDescent="0.2">
      <c r="A42" s="1">
        <v>39</v>
      </c>
      <c r="B42" s="16" t="s">
        <v>877</v>
      </c>
      <c r="C42" s="21" t="s">
        <v>878</v>
      </c>
      <c r="D42" s="9" t="s">
        <v>76</v>
      </c>
      <c r="E42" s="10" t="s">
        <v>162</v>
      </c>
      <c r="F42" s="10" t="s">
        <v>879</v>
      </c>
      <c r="G42" s="11">
        <v>45530</v>
      </c>
      <c r="H42" s="12">
        <v>45531</v>
      </c>
      <c r="I42" s="12">
        <v>45667</v>
      </c>
      <c r="J42" s="10">
        <v>135</v>
      </c>
      <c r="K42" s="13">
        <v>5</v>
      </c>
      <c r="L42" s="14">
        <v>40500000</v>
      </c>
      <c r="M42" s="15">
        <v>9000000</v>
      </c>
      <c r="N42" s="10">
        <v>1697</v>
      </c>
      <c r="O42" s="13" t="s">
        <v>77</v>
      </c>
      <c r="P42" s="13" t="s">
        <v>78</v>
      </c>
      <c r="Q42" s="10"/>
      <c r="R42" s="11"/>
      <c r="S42" s="17"/>
      <c r="T42" s="10"/>
      <c r="U42" s="11"/>
      <c r="V42" s="10"/>
      <c r="W42" s="10">
        <v>135</v>
      </c>
      <c r="X42" s="13">
        <v>4</v>
      </c>
      <c r="Y42" s="18">
        <v>40500000</v>
      </c>
      <c r="Z42" s="10" t="s">
        <v>79</v>
      </c>
      <c r="AA42" s="10" t="s">
        <v>163</v>
      </c>
      <c r="AB42" s="16" t="s">
        <v>81</v>
      </c>
    </row>
    <row r="43" spans="1:28" ht="35.1" customHeight="1" x14ac:dyDescent="0.2">
      <c r="A43" s="1">
        <v>40</v>
      </c>
      <c r="B43" s="56" t="s">
        <v>226</v>
      </c>
      <c r="C43" s="21" t="s">
        <v>227</v>
      </c>
      <c r="D43" s="9" t="s">
        <v>76</v>
      </c>
      <c r="E43" s="10" t="s">
        <v>228</v>
      </c>
      <c r="F43" s="10" t="s">
        <v>229</v>
      </c>
      <c r="G43" s="11">
        <v>45383</v>
      </c>
      <c r="H43" s="12">
        <v>45387</v>
      </c>
      <c r="I43" s="12">
        <v>45558</v>
      </c>
      <c r="J43" s="10">
        <v>120</v>
      </c>
      <c r="K43" s="13">
        <v>4</v>
      </c>
      <c r="L43" s="14">
        <v>11200000</v>
      </c>
      <c r="M43" s="15">
        <v>2800000</v>
      </c>
      <c r="N43" s="10">
        <v>1697</v>
      </c>
      <c r="O43" s="10" t="s">
        <v>77</v>
      </c>
      <c r="P43" s="10" t="s">
        <v>78</v>
      </c>
      <c r="Q43" s="10">
        <v>1</v>
      </c>
      <c r="R43" s="11">
        <v>45526</v>
      </c>
      <c r="S43" s="17">
        <v>2800000</v>
      </c>
      <c r="T43" s="10">
        <v>1</v>
      </c>
      <c r="U43" s="11">
        <v>45526</v>
      </c>
      <c r="V43" s="10">
        <v>30</v>
      </c>
      <c r="W43" s="13">
        <v>5</v>
      </c>
      <c r="X43" s="13">
        <v>150</v>
      </c>
      <c r="Y43" s="18">
        <v>14000000</v>
      </c>
      <c r="Z43" s="10" t="s">
        <v>89</v>
      </c>
      <c r="AA43" s="10" t="s">
        <v>230</v>
      </c>
      <c r="AB43" s="16" t="s">
        <v>81</v>
      </c>
    </row>
    <row r="44" spans="1:28" ht="35.1" customHeight="1" x14ac:dyDescent="0.2">
      <c r="A44" s="1">
        <v>41</v>
      </c>
      <c r="B44" s="16" t="s">
        <v>231</v>
      </c>
      <c r="C44" s="22" t="s">
        <v>232</v>
      </c>
      <c r="D44" s="9" t="s">
        <v>76</v>
      </c>
      <c r="E44" s="10" t="s">
        <v>233</v>
      </c>
      <c r="F44" s="10" t="s">
        <v>234</v>
      </c>
      <c r="G44" s="28">
        <v>45436</v>
      </c>
      <c r="H44" s="29">
        <v>45454</v>
      </c>
      <c r="I44" s="29">
        <v>45575</v>
      </c>
      <c r="J44" s="10">
        <v>120</v>
      </c>
      <c r="K44" s="13">
        <v>4</v>
      </c>
      <c r="L44" s="23">
        <v>11200000</v>
      </c>
      <c r="M44" s="15">
        <v>2800000</v>
      </c>
      <c r="N44" s="10">
        <v>1697</v>
      </c>
      <c r="O44" s="13" t="s">
        <v>77</v>
      </c>
      <c r="P44" s="13" t="s">
        <v>78</v>
      </c>
      <c r="Q44" s="10"/>
      <c r="R44" s="11"/>
      <c r="S44" s="17"/>
      <c r="T44" s="10"/>
      <c r="U44" s="11"/>
      <c r="V44" s="10"/>
      <c r="W44" s="13">
        <v>4</v>
      </c>
      <c r="X44" s="13">
        <v>120</v>
      </c>
      <c r="Y44" s="18">
        <v>11200000</v>
      </c>
      <c r="Z44" s="10" t="s">
        <v>89</v>
      </c>
      <c r="AA44" s="24" t="s">
        <v>235</v>
      </c>
      <c r="AB44" s="16" t="s">
        <v>81</v>
      </c>
    </row>
    <row r="45" spans="1:28" ht="35.1" customHeight="1" x14ac:dyDescent="0.2">
      <c r="A45" s="1">
        <v>42</v>
      </c>
      <c r="B45" s="16" t="s">
        <v>236</v>
      </c>
      <c r="C45" s="22" t="s">
        <v>237</v>
      </c>
      <c r="D45" s="9" t="s">
        <v>76</v>
      </c>
      <c r="E45" s="10" t="s">
        <v>238</v>
      </c>
      <c r="F45" s="10" t="s">
        <v>234</v>
      </c>
      <c r="G45" s="28">
        <v>45436</v>
      </c>
      <c r="H45" s="29">
        <v>45454</v>
      </c>
      <c r="I45" s="29">
        <v>45575</v>
      </c>
      <c r="J45" s="10">
        <v>120</v>
      </c>
      <c r="K45" s="13">
        <v>4</v>
      </c>
      <c r="L45" s="23">
        <v>11200000</v>
      </c>
      <c r="M45" s="15">
        <v>2800000</v>
      </c>
      <c r="N45" s="10">
        <v>1697</v>
      </c>
      <c r="O45" s="13" t="s">
        <v>77</v>
      </c>
      <c r="P45" s="13" t="s">
        <v>78</v>
      </c>
      <c r="Q45" s="10"/>
      <c r="R45" s="11"/>
      <c r="S45" s="17"/>
      <c r="T45" s="10"/>
      <c r="U45" s="11"/>
      <c r="V45" s="10"/>
      <c r="W45" s="13">
        <v>4</v>
      </c>
      <c r="X45" s="13">
        <v>120</v>
      </c>
      <c r="Y45" s="18">
        <v>11200000</v>
      </c>
      <c r="Z45" s="10" t="s">
        <v>89</v>
      </c>
      <c r="AA45" s="24" t="s">
        <v>235</v>
      </c>
      <c r="AB45" s="16" t="s">
        <v>81</v>
      </c>
    </row>
    <row r="46" spans="1:28" ht="35.1" customHeight="1" x14ac:dyDescent="0.2">
      <c r="A46" s="1">
        <v>43</v>
      </c>
      <c r="B46" s="16" t="s">
        <v>239</v>
      </c>
      <c r="C46" s="22" t="s">
        <v>240</v>
      </c>
      <c r="D46" s="9" t="s">
        <v>76</v>
      </c>
      <c r="E46" s="10" t="s">
        <v>241</v>
      </c>
      <c r="F46" s="10" t="s">
        <v>242</v>
      </c>
      <c r="G46" s="12">
        <v>45436</v>
      </c>
      <c r="H46" s="29">
        <v>45454</v>
      </c>
      <c r="I46" s="29">
        <v>45575</v>
      </c>
      <c r="J46" s="10">
        <v>120</v>
      </c>
      <c r="K46" s="13">
        <v>4</v>
      </c>
      <c r="L46" s="23">
        <v>11200000</v>
      </c>
      <c r="M46" s="15">
        <v>2800000</v>
      </c>
      <c r="N46" s="10">
        <v>1697</v>
      </c>
      <c r="O46" s="13" t="s">
        <v>77</v>
      </c>
      <c r="P46" s="13" t="s">
        <v>78</v>
      </c>
      <c r="Q46" s="10"/>
      <c r="R46" s="11"/>
      <c r="S46" s="17"/>
      <c r="T46" s="10"/>
      <c r="U46" s="11"/>
      <c r="V46" s="10"/>
      <c r="W46" s="13">
        <v>4</v>
      </c>
      <c r="X46" s="13">
        <v>120</v>
      </c>
      <c r="Y46" s="18">
        <v>11200000</v>
      </c>
      <c r="Z46" s="10" t="s">
        <v>79</v>
      </c>
      <c r="AA46" s="24" t="s">
        <v>235</v>
      </c>
      <c r="AB46" s="16" t="s">
        <v>81</v>
      </c>
    </row>
    <row r="47" spans="1:28" ht="35.1" customHeight="1" x14ac:dyDescent="0.2">
      <c r="A47" s="1">
        <v>44</v>
      </c>
      <c r="B47" s="16" t="s">
        <v>243</v>
      </c>
      <c r="C47" s="21" t="s">
        <v>244</v>
      </c>
      <c r="D47" s="9" t="s">
        <v>76</v>
      </c>
      <c r="E47" s="10" t="s">
        <v>245</v>
      </c>
      <c r="F47" s="10" t="s">
        <v>246</v>
      </c>
      <c r="G47" s="12">
        <v>45481</v>
      </c>
      <c r="H47" s="12">
        <v>45485</v>
      </c>
      <c r="I47" s="12">
        <v>45576</v>
      </c>
      <c r="J47" s="10">
        <v>90</v>
      </c>
      <c r="K47" s="13">
        <v>3</v>
      </c>
      <c r="L47" s="14">
        <v>8400000</v>
      </c>
      <c r="M47" s="15">
        <v>2800000</v>
      </c>
      <c r="N47" s="10">
        <v>1697</v>
      </c>
      <c r="O47" s="13" t="s">
        <v>77</v>
      </c>
      <c r="P47" s="13" t="s">
        <v>78</v>
      </c>
      <c r="Q47" s="10"/>
      <c r="R47" s="11"/>
      <c r="S47" s="17"/>
      <c r="T47" s="10"/>
      <c r="U47" s="11"/>
      <c r="V47" s="10"/>
      <c r="W47" s="13">
        <v>3</v>
      </c>
      <c r="X47" s="13">
        <v>90</v>
      </c>
      <c r="Y47" s="18">
        <v>8400000</v>
      </c>
      <c r="Z47" s="10" t="s">
        <v>89</v>
      </c>
      <c r="AA47" s="16" t="s">
        <v>235</v>
      </c>
      <c r="AB47" s="16" t="s">
        <v>81</v>
      </c>
    </row>
    <row r="48" spans="1:28" ht="35.1" customHeight="1" x14ac:dyDescent="0.2">
      <c r="A48" s="1">
        <v>45</v>
      </c>
      <c r="B48" s="57" t="s">
        <v>247</v>
      </c>
      <c r="C48" s="8" t="s">
        <v>248</v>
      </c>
      <c r="D48" s="9" t="s">
        <v>76</v>
      </c>
      <c r="E48" s="10" t="s">
        <v>249</v>
      </c>
      <c r="F48" s="10" t="s">
        <v>250</v>
      </c>
      <c r="G48" s="11">
        <v>45489</v>
      </c>
      <c r="H48" s="12">
        <v>45495</v>
      </c>
      <c r="I48" s="12">
        <v>45588</v>
      </c>
      <c r="J48" s="10">
        <v>90</v>
      </c>
      <c r="K48" s="13">
        <v>3</v>
      </c>
      <c r="L48" s="14">
        <v>8400000</v>
      </c>
      <c r="M48" s="15">
        <v>2800000</v>
      </c>
      <c r="N48" s="10">
        <v>1697</v>
      </c>
      <c r="O48" s="13" t="s">
        <v>77</v>
      </c>
      <c r="P48" s="13" t="s">
        <v>78</v>
      </c>
      <c r="Q48" s="10"/>
      <c r="R48" s="11"/>
      <c r="S48" s="17"/>
      <c r="T48" s="10"/>
      <c r="U48" s="11"/>
      <c r="V48" s="10"/>
      <c r="W48" s="13">
        <v>3</v>
      </c>
      <c r="X48" s="13">
        <v>90</v>
      </c>
      <c r="Y48" s="18">
        <v>8400000</v>
      </c>
      <c r="Z48" s="10" t="s">
        <v>89</v>
      </c>
      <c r="AA48" s="16" t="s">
        <v>235</v>
      </c>
      <c r="AB48" s="16" t="s">
        <v>81</v>
      </c>
    </row>
    <row r="49" spans="1:28" ht="35.1" customHeight="1" x14ac:dyDescent="0.2">
      <c r="A49" s="1">
        <v>46</v>
      </c>
      <c r="B49" s="16" t="s">
        <v>251</v>
      </c>
      <c r="C49" s="21" t="s">
        <v>252</v>
      </c>
      <c r="D49" s="9" t="s">
        <v>76</v>
      </c>
      <c r="E49" s="10" t="s">
        <v>253</v>
      </c>
      <c r="F49" s="10" t="s">
        <v>254</v>
      </c>
      <c r="G49" s="11">
        <v>45531</v>
      </c>
      <c r="H49" s="12">
        <v>45537</v>
      </c>
      <c r="I49" s="12">
        <v>45627</v>
      </c>
      <c r="J49" s="10">
        <v>90</v>
      </c>
      <c r="K49" s="13">
        <v>3</v>
      </c>
      <c r="L49" s="14">
        <v>8400000</v>
      </c>
      <c r="M49" s="15">
        <v>2800000</v>
      </c>
      <c r="N49" s="10">
        <v>1697</v>
      </c>
      <c r="O49" s="13" t="s">
        <v>77</v>
      </c>
      <c r="P49" s="13" t="s">
        <v>78</v>
      </c>
      <c r="Q49" s="10"/>
      <c r="R49" s="11"/>
      <c r="S49" s="17"/>
      <c r="T49" s="10"/>
      <c r="U49" s="11"/>
      <c r="V49" s="10"/>
      <c r="W49" s="13">
        <v>3</v>
      </c>
      <c r="X49" s="13">
        <v>90</v>
      </c>
      <c r="Y49" s="18">
        <v>8400000</v>
      </c>
      <c r="Z49" s="10" t="s">
        <v>89</v>
      </c>
      <c r="AA49" s="30" t="s">
        <v>255</v>
      </c>
      <c r="AB49" s="16" t="s">
        <v>81</v>
      </c>
    </row>
    <row r="50" spans="1:28" ht="35.1" customHeight="1" x14ac:dyDescent="0.2">
      <c r="A50" s="1">
        <v>47</v>
      </c>
      <c r="B50" s="56" t="s">
        <v>256</v>
      </c>
      <c r="C50" s="21" t="s">
        <v>257</v>
      </c>
      <c r="D50" s="9" t="s">
        <v>76</v>
      </c>
      <c r="E50" s="10" t="s">
        <v>258</v>
      </c>
      <c r="F50" s="10" t="s">
        <v>259</v>
      </c>
      <c r="G50" s="11">
        <v>45537</v>
      </c>
      <c r="H50" s="12">
        <v>45541</v>
      </c>
      <c r="I50" s="12">
        <v>45631</v>
      </c>
      <c r="J50" s="10">
        <v>90</v>
      </c>
      <c r="K50" s="13">
        <v>3</v>
      </c>
      <c r="L50" s="14">
        <v>8400000</v>
      </c>
      <c r="M50" s="15">
        <v>2800000</v>
      </c>
      <c r="N50" s="10">
        <v>1697</v>
      </c>
      <c r="O50" s="13" t="s">
        <v>77</v>
      </c>
      <c r="P50" s="13" t="s">
        <v>78</v>
      </c>
      <c r="Q50" s="10"/>
      <c r="R50" s="11"/>
      <c r="S50" s="17"/>
      <c r="T50" s="10"/>
      <c r="U50" s="11"/>
      <c r="V50" s="10"/>
      <c r="W50" s="13">
        <v>3</v>
      </c>
      <c r="X50" s="13">
        <v>90</v>
      </c>
      <c r="Y50" s="18">
        <v>8400000</v>
      </c>
      <c r="Z50" s="10" t="s">
        <v>89</v>
      </c>
      <c r="AA50" s="30" t="s">
        <v>230</v>
      </c>
      <c r="AB50" s="16" t="s">
        <v>81</v>
      </c>
    </row>
    <row r="51" spans="1:28" ht="35.1" customHeight="1" x14ac:dyDescent="0.2">
      <c r="A51" s="1">
        <v>48</v>
      </c>
      <c r="B51" s="56" t="s">
        <v>260</v>
      </c>
      <c r="C51" s="21" t="s">
        <v>261</v>
      </c>
      <c r="D51" s="9" t="s">
        <v>76</v>
      </c>
      <c r="E51" s="10" t="s">
        <v>262</v>
      </c>
      <c r="F51" s="10" t="s">
        <v>229</v>
      </c>
      <c r="G51" s="12">
        <v>45547</v>
      </c>
      <c r="H51" s="12">
        <v>45551</v>
      </c>
      <c r="I51" s="12">
        <v>45641</v>
      </c>
      <c r="J51" s="10">
        <v>90</v>
      </c>
      <c r="K51" s="13">
        <v>3</v>
      </c>
      <c r="L51" s="14">
        <v>8400000</v>
      </c>
      <c r="M51" s="15">
        <v>2800000</v>
      </c>
      <c r="N51" s="10">
        <v>1697</v>
      </c>
      <c r="O51" s="13" t="s">
        <v>77</v>
      </c>
      <c r="P51" s="13" t="s">
        <v>78</v>
      </c>
      <c r="Q51" s="10"/>
      <c r="R51" s="11"/>
      <c r="S51" s="17"/>
      <c r="T51" s="10"/>
      <c r="U51" s="11"/>
      <c r="V51" s="10"/>
      <c r="W51" s="13">
        <v>3</v>
      </c>
      <c r="X51" s="13">
        <v>90</v>
      </c>
      <c r="Y51" s="18">
        <v>8400000</v>
      </c>
      <c r="Z51" s="10" t="s">
        <v>89</v>
      </c>
      <c r="AA51" s="30" t="s">
        <v>235</v>
      </c>
      <c r="AB51" s="16" t="s">
        <v>81</v>
      </c>
    </row>
    <row r="52" spans="1:28" ht="35.1" customHeight="1" x14ac:dyDescent="0.2">
      <c r="A52" s="1">
        <v>49</v>
      </c>
      <c r="B52" s="56" t="s">
        <v>263</v>
      </c>
      <c r="C52" s="21" t="s">
        <v>264</v>
      </c>
      <c r="D52" s="9" t="s">
        <v>76</v>
      </c>
      <c r="E52" s="10" t="s">
        <v>265</v>
      </c>
      <c r="F52" s="10" t="s">
        <v>266</v>
      </c>
      <c r="G52" s="12">
        <v>45548</v>
      </c>
      <c r="H52" s="27"/>
      <c r="I52" s="27"/>
      <c r="J52" s="10">
        <v>120</v>
      </c>
      <c r="K52" s="13">
        <v>4</v>
      </c>
      <c r="L52" s="14">
        <v>16800000</v>
      </c>
      <c r="M52" s="15">
        <v>4200000</v>
      </c>
      <c r="N52" s="10">
        <v>1697</v>
      </c>
      <c r="O52" s="13" t="s">
        <v>77</v>
      </c>
      <c r="P52" s="13" t="s">
        <v>78</v>
      </c>
      <c r="Q52" s="10"/>
      <c r="R52" s="11"/>
      <c r="S52" s="17"/>
      <c r="T52" s="10"/>
      <c r="U52" s="11"/>
      <c r="V52" s="10"/>
      <c r="W52" s="13">
        <v>4</v>
      </c>
      <c r="X52" s="13">
        <v>120</v>
      </c>
      <c r="Y52" s="18">
        <v>16800000</v>
      </c>
      <c r="Z52" s="10" t="s">
        <v>89</v>
      </c>
      <c r="AA52" s="30" t="s">
        <v>230</v>
      </c>
      <c r="AB52" s="16" t="s">
        <v>100</v>
      </c>
    </row>
    <row r="53" spans="1:28" ht="35.1" customHeight="1" x14ac:dyDescent="0.2">
      <c r="A53" s="1">
        <v>50</v>
      </c>
      <c r="B53" s="56" t="s">
        <v>267</v>
      </c>
      <c r="C53" s="21" t="s">
        <v>268</v>
      </c>
      <c r="D53" s="9" t="s">
        <v>76</v>
      </c>
      <c r="E53" s="10" t="s">
        <v>269</v>
      </c>
      <c r="F53" s="10" t="s">
        <v>229</v>
      </c>
      <c r="G53" s="12">
        <v>45548</v>
      </c>
      <c r="H53" s="27"/>
      <c r="I53" s="27"/>
      <c r="J53" s="10">
        <v>90</v>
      </c>
      <c r="K53" s="13">
        <v>3</v>
      </c>
      <c r="L53" s="14">
        <v>8400000</v>
      </c>
      <c r="M53" s="15">
        <v>2800000</v>
      </c>
      <c r="N53" s="10">
        <v>1697</v>
      </c>
      <c r="O53" s="13" t="s">
        <v>77</v>
      </c>
      <c r="P53" s="13" t="s">
        <v>78</v>
      </c>
      <c r="Q53" s="10"/>
      <c r="R53" s="11"/>
      <c r="S53" s="17"/>
      <c r="T53" s="10"/>
      <c r="U53" s="11"/>
      <c r="V53" s="10"/>
      <c r="W53" s="13">
        <v>3</v>
      </c>
      <c r="X53" s="13">
        <v>90</v>
      </c>
      <c r="Y53" s="18">
        <v>8400000</v>
      </c>
      <c r="Z53" s="10" t="s">
        <v>89</v>
      </c>
      <c r="AA53" s="30" t="s">
        <v>230</v>
      </c>
      <c r="AB53" s="16" t="s">
        <v>100</v>
      </c>
    </row>
    <row r="54" spans="1:28" ht="35.1" customHeight="1" x14ac:dyDescent="0.2">
      <c r="A54" s="1">
        <v>51</v>
      </c>
      <c r="B54" s="16" t="s">
        <v>270</v>
      </c>
      <c r="C54" s="8" t="s">
        <v>271</v>
      </c>
      <c r="D54" s="9" t="s">
        <v>76</v>
      </c>
      <c r="E54" s="10" t="s">
        <v>272</v>
      </c>
      <c r="F54" s="10" t="s">
        <v>273</v>
      </c>
      <c r="G54" s="11">
        <v>45440</v>
      </c>
      <c r="H54" s="12">
        <v>45454</v>
      </c>
      <c r="I54" s="12">
        <v>45575</v>
      </c>
      <c r="J54" s="10">
        <v>120</v>
      </c>
      <c r="K54" s="13">
        <v>4</v>
      </c>
      <c r="L54" s="14">
        <v>31240000</v>
      </c>
      <c r="M54" s="15">
        <v>7810000</v>
      </c>
      <c r="N54" s="10">
        <v>1697</v>
      </c>
      <c r="O54" s="13" t="s">
        <v>77</v>
      </c>
      <c r="P54" s="13" t="s">
        <v>78</v>
      </c>
      <c r="Q54" s="10"/>
      <c r="R54" s="11"/>
      <c r="S54" s="17"/>
      <c r="T54" s="10"/>
      <c r="U54" s="11"/>
      <c r="V54" s="10"/>
      <c r="W54" s="13">
        <v>4</v>
      </c>
      <c r="X54" s="13">
        <v>120</v>
      </c>
      <c r="Y54" s="18">
        <v>31240000</v>
      </c>
      <c r="Z54" s="10" t="s">
        <v>79</v>
      </c>
      <c r="AA54" s="16" t="s">
        <v>274</v>
      </c>
      <c r="AB54" s="16" t="s">
        <v>81</v>
      </c>
    </row>
    <row r="55" spans="1:28" ht="35.1" customHeight="1" x14ac:dyDescent="0.2">
      <c r="A55" s="1">
        <v>52</v>
      </c>
      <c r="B55" s="16" t="s">
        <v>275</v>
      </c>
      <c r="C55" s="21" t="s">
        <v>276</v>
      </c>
      <c r="D55" s="9" t="s">
        <v>76</v>
      </c>
      <c r="E55" s="10" t="s">
        <v>277</v>
      </c>
      <c r="F55" s="10" t="s">
        <v>278</v>
      </c>
      <c r="G55" s="11">
        <v>45442</v>
      </c>
      <c r="H55" s="12">
        <v>45460</v>
      </c>
      <c r="I55" s="12">
        <v>45581</v>
      </c>
      <c r="J55" s="10">
        <v>120</v>
      </c>
      <c r="K55" s="13">
        <v>4</v>
      </c>
      <c r="L55" s="14">
        <v>11200000</v>
      </c>
      <c r="M55" s="15">
        <v>2800000</v>
      </c>
      <c r="N55" s="10">
        <v>1697</v>
      </c>
      <c r="O55" s="13" t="s">
        <v>77</v>
      </c>
      <c r="P55" s="13" t="s">
        <v>78</v>
      </c>
      <c r="Q55" s="10"/>
      <c r="R55" s="11"/>
      <c r="S55" s="17"/>
      <c r="T55" s="10"/>
      <c r="U55" s="11"/>
      <c r="V55" s="10"/>
      <c r="W55" s="13">
        <v>4</v>
      </c>
      <c r="X55" s="13">
        <v>120</v>
      </c>
      <c r="Y55" s="18">
        <v>11200000</v>
      </c>
      <c r="Z55" s="10" t="s">
        <v>89</v>
      </c>
      <c r="AA55" s="16" t="s">
        <v>274</v>
      </c>
      <c r="AB55" s="16" t="s">
        <v>81</v>
      </c>
    </row>
    <row r="56" spans="1:28" ht="35.1" customHeight="1" x14ac:dyDescent="0.2">
      <c r="A56" s="1">
        <v>53</v>
      </c>
      <c r="B56" s="16" t="s">
        <v>279</v>
      </c>
      <c r="C56" s="8" t="s">
        <v>280</v>
      </c>
      <c r="D56" s="9" t="s">
        <v>76</v>
      </c>
      <c r="E56" s="10" t="s">
        <v>281</v>
      </c>
      <c r="F56" s="10" t="s">
        <v>282</v>
      </c>
      <c r="G56" s="11">
        <v>45442</v>
      </c>
      <c r="H56" s="12">
        <v>45457</v>
      </c>
      <c r="I56" s="12">
        <v>45578</v>
      </c>
      <c r="J56" s="10">
        <v>120</v>
      </c>
      <c r="K56" s="13">
        <v>4</v>
      </c>
      <c r="L56" s="14">
        <v>7920000</v>
      </c>
      <c r="M56" s="15">
        <v>1980000</v>
      </c>
      <c r="N56" s="10">
        <v>1685</v>
      </c>
      <c r="O56" s="13" t="s">
        <v>283</v>
      </c>
      <c r="P56" s="13" t="s">
        <v>284</v>
      </c>
      <c r="Q56" s="10"/>
      <c r="R56" s="11"/>
      <c r="S56" s="17"/>
      <c r="T56" s="10"/>
      <c r="U56" s="11"/>
      <c r="V56" s="10"/>
      <c r="W56" s="13">
        <v>4</v>
      </c>
      <c r="X56" s="13">
        <v>120</v>
      </c>
      <c r="Y56" s="18">
        <v>7920000</v>
      </c>
      <c r="Z56" s="10" t="s">
        <v>89</v>
      </c>
      <c r="AA56" s="16" t="s">
        <v>274</v>
      </c>
      <c r="AB56" s="16" t="s">
        <v>81</v>
      </c>
    </row>
    <row r="57" spans="1:28" ht="35.1" customHeight="1" x14ac:dyDescent="0.2">
      <c r="A57" s="1">
        <v>54</v>
      </c>
      <c r="B57" s="16" t="s">
        <v>285</v>
      </c>
      <c r="C57" s="25" t="s">
        <v>286</v>
      </c>
      <c r="D57" s="9" t="s">
        <v>76</v>
      </c>
      <c r="E57" s="10" t="s">
        <v>287</v>
      </c>
      <c r="F57" s="10" t="s">
        <v>288</v>
      </c>
      <c r="G57" s="11">
        <v>45443</v>
      </c>
      <c r="H57" s="12">
        <v>45456</v>
      </c>
      <c r="I57" s="12">
        <v>45577</v>
      </c>
      <c r="J57" s="10">
        <v>120</v>
      </c>
      <c r="K57" s="13">
        <v>4</v>
      </c>
      <c r="L57" s="14">
        <v>16800000</v>
      </c>
      <c r="M57" s="15">
        <v>4200000</v>
      </c>
      <c r="N57" s="10">
        <v>1697</v>
      </c>
      <c r="O57" s="13" t="s">
        <v>77</v>
      </c>
      <c r="P57" s="13" t="s">
        <v>78</v>
      </c>
      <c r="Q57" s="10"/>
      <c r="R57" s="11"/>
      <c r="S57" s="17"/>
      <c r="T57" s="10"/>
      <c r="U57" s="11"/>
      <c r="V57" s="10"/>
      <c r="W57" s="13">
        <v>4</v>
      </c>
      <c r="X57" s="13">
        <v>120</v>
      </c>
      <c r="Y57" s="18">
        <v>16800000</v>
      </c>
      <c r="Z57" s="10" t="s">
        <v>89</v>
      </c>
      <c r="AA57" s="16" t="s">
        <v>274</v>
      </c>
      <c r="AB57" s="16" t="s">
        <v>81</v>
      </c>
    </row>
    <row r="58" spans="1:28" ht="35.1" customHeight="1" x14ac:dyDescent="0.2">
      <c r="A58" s="1">
        <v>55</v>
      </c>
      <c r="B58" s="16" t="s">
        <v>289</v>
      </c>
      <c r="C58" s="25" t="s">
        <v>290</v>
      </c>
      <c r="D58" s="9" t="s">
        <v>76</v>
      </c>
      <c r="E58" s="10" t="s">
        <v>291</v>
      </c>
      <c r="F58" s="10" t="s">
        <v>292</v>
      </c>
      <c r="G58" s="11">
        <v>45448</v>
      </c>
      <c r="H58" s="12">
        <v>45454</v>
      </c>
      <c r="I58" s="12">
        <v>45575</v>
      </c>
      <c r="J58" s="10">
        <v>120</v>
      </c>
      <c r="K58" s="13">
        <v>4</v>
      </c>
      <c r="L58" s="14">
        <v>31240000</v>
      </c>
      <c r="M58" s="15">
        <v>7810000</v>
      </c>
      <c r="N58" s="10">
        <v>1697</v>
      </c>
      <c r="O58" s="13" t="s">
        <v>77</v>
      </c>
      <c r="P58" s="13" t="s">
        <v>78</v>
      </c>
      <c r="Q58" s="10"/>
      <c r="R58" s="11"/>
      <c r="S58" s="17"/>
      <c r="T58" s="10"/>
      <c r="U58" s="11"/>
      <c r="V58" s="10"/>
      <c r="W58" s="13">
        <v>4</v>
      </c>
      <c r="X58" s="13">
        <v>120</v>
      </c>
      <c r="Y58" s="18">
        <v>31240000</v>
      </c>
      <c r="Z58" s="10" t="s">
        <v>79</v>
      </c>
      <c r="AA58" s="16" t="s">
        <v>274</v>
      </c>
      <c r="AB58" s="16" t="s">
        <v>81</v>
      </c>
    </row>
    <row r="59" spans="1:28" ht="35.1" customHeight="1" x14ac:dyDescent="0.2">
      <c r="A59" s="1">
        <v>56</v>
      </c>
      <c r="B59" s="16" t="s">
        <v>293</v>
      </c>
      <c r="C59" s="25" t="s">
        <v>294</v>
      </c>
      <c r="D59" s="9" t="s">
        <v>76</v>
      </c>
      <c r="E59" s="10" t="s">
        <v>295</v>
      </c>
      <c r="F59" s="10" t="s">
        <v>296</v>
      </c>
      <c r="G59" s="12">
        <v>45438</v>
      </c>
      <c r="H59" s="12">
        <v>45470</v>
      </c>
      <c r="I59" s="12">
        <v>45561</v>
      </c>
      <c r="J59" s="10">
        <v>90</v>
      </c>
      <c r="K59" s="13">
        <v>3</v>
      </c>
      <c r="L59" s="14">
        <v>8400000</v>
      </c>
      <c r="M59" s="15">
        <v>2800000</v>
      </c>
      <c r="N59" s="10">
        <v>1697</v>
      </c>
      <c r="O59" s="13" t="s">
        <v>77</v>
      </c>
      <c r="P59" s="13" t="s">
        <v>78</v>
      </c>
      <c r="Q59" s="10"/>
      <c r="R59" s="11"/>
      <c r="S59" s="17"/>
      <c r="T59" s="10"/>
      <c r="U59" s="11"/>
      <c r="V59" s="10"/>
      <c r="W59" s="13">
        <v>3</v>
      </c>
      <c r="X59" s="13">
        <v>90</v>
      </c>
      <c r="Y59" s="18">
        <v>8400000</v>
      </c>
      <c r="Z59" s="10" t="s">
        <v>89</v>
      </c>
      <c r="AA59" s="16" t="s">
        <v>274</v>
      </c>
      <c r="AB59" s="16" t="s">
        <v>81</v>
      </c>
    </row>
    <row r="60" spans="1:28" ht="35.1" customHeight="1" x14ac:dyDescent="0.2">
      <c r="A60" s="1">
        <v>57</v>
      </c>
      <c r="B60" s="57" t="s">
        <v>297</v>
      </c>
      <c r="C60" s="8" t="s">
        <v>298</v>
      </c>
      <c r="D60" s="9" t="s">
        <v>76</v>
      </c>
      <c r="E60" s="10" t="s">
        <v>299</v>
      </c>
      <c r="F60" s="10" t="s">
        <v>300</v>
      </c>
      <c r="G60" s="12">
        <v>45482</v>
      </c>
      <c r="H60" s="12">
        <v>45485</v>
      </c>
      <c r="I60" s="12">
        <v>45576</v>
      </c>
      <c r="J60" s="10">
        <v>90</v>
      </c>
      <c r="K60" s="13">
        <v>3</v>
      </c>
      <c r="L60" s="14">
        <v>12600000</v>
      </c>
      <c r="M60" s="15">
        <v>4200000</v>
      </c>
      <c r="N60" s="31">
        <v>1697</v>
      </c>
      <c r="O60" s="13" t="s">
        <v>77</v>
      </c>
      <c r="P60" s="13" t="s">
        <v>78</v>
      </c>
      <c r="Q60" s="10"/>
      <c r="R60" s="11"/>
      <c r="S60" s="17"/>
      <c r="T60" s="10"/>
      <c r="U60" s="10"/>
      <c r="V60" s="10"/>
      <c r="W60" s="13">
        <v>3</v>
      </c>
      <c r="X60" s="13">
        <v>90</v>
      </c>
      <c r="Y60" s="18">
        <v>12600000</v>
      </c>
      <c r="Z60" s="10" t="s">
        <v>89</v>
      </c>
      <c r="AA60" s="16" t="s">
        <v>274</v>
      </c>
      <c r="AB60" s="16" t="s">
        <v>81</v>
      </c>
    </row>
    <row r="61" spans="1:28" ht="35.1" customHeight="1" x14ac:dyDescent="0.2">
      <c r="A61" s="1">
        <v>58</v>
      </c>
      <c r="B61" s="57" t="s">
        <v>301</v>
      </c>
      <c r="C61" s="8" t="s">
        <v>302</v>
      </c>
      <c r="D61" s="9" t="s">
        <v>76</v>
      </c>
      <c r="E61" s="10" t="s">
        <v>303</v>
      </c>
      <c r="F61" s="10" t="s">
        <v>304</v>
      </c>
      <c r="G61" s="11">
        <v>45489</v>
      </c>
      <c r="H61" s="12">
        <v>45492</v>
      </c>
      <c r="I61" s="12">
        <v>45583</v>
      </c>
      <c r="J61" s="10">
        <v>90</v>
      </c>
      <c r="K61" s="13">
        <v>3</v>
      </c>
      <c r="L61" s="14">
        <v>5940000</v>
      </c>
      <c r="M61" s="15">
        <v>1980000</v>
      </c>
      <c r="N61" s="10">
        <v>1685</v>
      </c>
      <c r="O61" s="13" t="s">
        <v>283</v>
      </c>
      <c r="P61" s="13" t="s">
        <v>284</v>
      </c>
      <c r="Q61" s="10"/>
      <c r="R61" s="11"/>
      <c r="S61" s="17"/>
      <c r="T61" s="10"/>
      <c r="U61" s="11"/>
      <c r="V61" s="10"/>
      <c r="W61" s="13">
        <v>3</v>
      </c>
      <c r="X61" s="13">
        <v>90</v>
      </c>
      <c r="Y61" s="18">
        <v>5940000</v>
      </c>
      <c r="Z61" s="10" t="s">
        <v>89</v>
      </c>
      <c r="AA61" s="16" t="s">
        <v>274</v>
      </c>
      <c r="AB61" s="16" t="s">
        <v>81</v>
      </c>
    </row>
    <row r="62" spans="1:28" ht="35.1" customHeight="1" x14ac:dyDescent="0.2">
      <c r="A62" s="1">
        <v>59</v>
      </c>
      <c r="B62" s="16" t="s">
        <v>839</v>
      </c>
      <c r="C62" s="21" t="s">
        <v>840</v>
      </c>
      <c r="D62" s="9" t="s">
        <v>76</v>
      </c>
      <c r="E62" s="10" t="s">
        <v>841</v>
      </c>
      <c r="F62" s="10" t="s">
        <v>842</v>
      </c>
      <c r="G62" s="11">
        <v>45527</v>
      </c>
      <c r="H62" s="12">
        <v>45532</v>
      </c>
      <c r="I62" s="12">
        <v>45668</v>
      </c>
      <c r="J62" s="10">
        <v>135</v>
      </c>
      <c r="K62" s="13">
        <v>5</v>
      </c>
      <c r="L62" s="14" t="s">
        <v>843</v>
      </c>
      <c r="M62" s="15" t="s">
        <v>844</v>
      </c>
      <c r="N62" s="10">
        <v>1697</v>
      </c>
      <c r="O62" s="13" t="s">
        <v>77</v>
      </c>
      <c r="P62" s="13" t="s">
        <v>78</v>
      </c>
      <c r="Q62" s="10"/>
      <c r="R62" s="11"/>
      <c r="S62" s="17"/>
      <c r="T62" s="10"/>
      <c r="U62" s="11"/>
      <c r="V62" s="10"/>
      <c r="W62" s="13">
        <v>5</v>
      </c>
      <c r="X62" s="13">
        <v>135</v>
      </c>
      <c r="Y62" s="18">
        <v>40500000</v>
      </c>
      <c r="Z62" s="10" t="s">
        <v>79</v>
      </c>
      <c r="AA62" s="10" t="s">
        <v>832</v>
      </c>
      <c r="AB62" s="16" t="s">
        <v>81</v>
      </c>
    </row>
    <row r="63" spans="1:28" ht="35.1" customHeight="1" x14ac:dyDescent="0.2">
      <c r="A63" s="1">
        <v>60</v>
      </c>
      <c r="B63" s="56" t="s">
        <v>305</v>
      </c>
      <c r="C63" s="21" t="s">
        <v>306</v>
      </c>
      <c r="D63" s="9" t="s">
        <v>76</v>
      </c>
      <c r="E63" s="10" t="s">
        <v>307</v>
      </c>
      <c r="F63" s="10" t="s">
        <v>308</v>
      </c>
      <c r="G63" s="12">
        <v>45551</v>
      </c>
      <c r="H63" s="27"/>
      <c r="I63" s="27"/>
      <c r="J63" s="10">
        <v>120</v>
      </c>
      <c r="K63" s="13">
        <v>4</v>
      </c>
      <c r="L63" s="14">
        <v>27200000</v>
      </c>
      <c r="M63" s="15">
        <v>6800000</v>
      </c>
      <c r="N63" s="10">
        <v>1697</v>
      </c>
      <c r="O63" s="13" t="s">
        <v>77</v>
      </c>
      <c r="P63" s="13" t="s">
        <v>78</v>
      </c>
      <c r="Q63" s="10"/>
      <c r="R63" s="11"/>
      <c r="S63" s="17"/>
      <c r="T63" s="10"/>
      <c r="U63" s="11"/>
      <c r="V63" s="10"/>
      <c r="W63" s="13">
        <v>4</v>
      </c>
      <c r="X63" s="13">
        <v>120</v>
      </c>
      <c r="Y63" s="18">
        <v>27200000</v>
      </c>
      <c r="Z63" s="10" t="s">
        <v>79</v>
      </c>
      <c r="AA63" s="30" t="s">
        <v>309</v>
      </c>
      <c r="AB63" s="16" t="s">
        <v>100</v>
      </c>
    </row>
    <row r="64" spans="1:28" ht="35.1" customHeight="1" x14ac:dyDescent="0.2">
      <c r="A64" s="1">
        <v>61</v>
      </c>
      <c r="B64" s="56" t="s">
        <v>310</v>
      </c>
      <c r="C64" s="21" t="s">
        <v>311</v>
      </c>
      <c r="D64" s="9" t="s">
        <v>76</v>
      </c>
      <c r="E64" s="10" t="s">
        <v>312</v>
      </c>
      <c r="F64" s="10" t="s">
        <v>313</v>
      </c>
      <c r="G64" s="12">
        <v>45552</v>
      </c>
      <c r="H64" s="27"/>
      <c r="I64" s="27"/>
      <c r="J64" s="10">
        <v>120</v>
      </c>
      <c r="K64" s="13">
        <v>4</v>
      </c>
      <c r="L64" s="14">
        <v>27200000</v>
      </c>
      <c r="M64" s="15">
        <v>6800000</v>
      </c>
      <c r="N64" s="10">
        <v>1697</v>
      </c>
      <c r="O64" s="13" t="s">
        <v>77</v>
      </c>
      <c r="P64" s="13" t="s">
        <v>78</v>
      </c>
      <c r="Q64" s="10"/>
      <c r="R64" s="11"/>
      <c r="S64" s="17"/>
      <c r="T64" s="10"/>
      <c r="U64" s="11"/>
      <c r="V64" s="10"/>
      <c r="W64" s="13">
        <v>4</v>
      </c>
      <c r="X64" s="13">
        <v>120</v>
      </c>
      <c r="Y64" s="18">
        <v>27200000</v>
      </c>
      <c r="Z64" s="10" t="s">
        <v>79</v>
      </c>
      <c r="AA64" s="30" t="s">
        <v>309</v>
      </c>
      <c r="AB64" s="16" t="s">
        <v>100</v>
      </c>
    </row>
    <row r="65" spans="1:28" ht="35.1" customHeight="1" x14ac:dyDescent="0.2">
      <c r="A65" s="1">
        <v>62</v>
      </c>
      <c r="B65" s="56" t="s">
        <v>314</v>
      </c>
      <c r="C65" s="21" t="s">
        <v>315</v>
      </c>
      <c r="D65" s="9" t="s">
        <v>76</v>
      </c>
      <c r="E65" s="10" t="s">
        <v>316</v>
      </c>
      <c r="F65" s="10" t="s">
        <v>313</v>
      </c>
      <c r="G65" s="12">
        <v>45551</v>
      </c>
      <c r="H65" s="27"/>
      <c r="I65" s="27"/>
      <c r="J65" s="10">
        <v>120</v>
      </c>
      <c r="K65" s="13">
        <v>4</v>
      </c>
      <c r="L65" s="14">
        <v>27200000</v>
      </c>
      <c r="M65" s="15">
        <v>6800000</v>
      </c>
      <c r="N65" s="10">
        <v>1697</v>
      </c>
      <c r="O65" s="13" t="s">
        <v>77</v>
      </c>
      <c r="P65" s="13" t="s">
        <v>78</v>
      </c>
      <c r="Q65" s="10"/>
      <c r="R65" s="11"/>
      <c r="S65" s="17"/>
      <c r="T65" s="10"/>
      <c r="U65" s="11"/>
      <c r="V65" s="10"/>
      <c r="W65" s="13">
        <v>4</v>
      </c>
      <c r="X65" s="13">
        <v>120</v>
      </c>
      <c r="Y65" s="18">
        <v>27200000</v>
      </c>
      <c r="Z65" s="10" t="s">
        <v>79</v>
      </c>
      <c r="AA65" s="30" t="s">
        <v>309</v>
      </c>
      <c r="AB65" s="16" t="s">
        <v>100</v>
      </c>
    </row>
    <row r="66" spans="1:28" ht="35.1" customHeight="1" x14ac:dyDescent="0.2">
      <c r="A66" s="1">
        <v>63</v>
      </c>
      <c r="B66" s="16" t="s">
        <v>884</v>
      </c>
      <c r="C66" s="22" t="s">
        <v>885</v>
      </c>
      <c r="D66" s="9" t="s">
        <v>76</v>
      </c>
      <c r="E66" s="10" t="s">
        <v>886</v>
      </c>
      <c r="F66" s="32" t="s">
        <v>347</v>
      </c>
      <c r="G66" s="33">
        <v>45401</v>
      </c>
      <c r="H66" s="33">
        <v>45412</v>
      </c>
      <c r="I66" s="33">
        <v>45609</v>
      </c>
      <c r="J66" s="32">
        <v>120</v>
      </c>
      <c r="K66" s="34">
        <v>4</v>
      </c>
      <c r="L66" s="35">
        <v>23760000</v>
      </c>
      <c r="M66" s="36">
        <v>5940000</v>
      </c>
      <c r="N66" s="60">
        <v>1698</v>
      </c>
      <c r="O66" s="37" t="s">
        <v>887</v>
      </c>
      <c r="P66" s="13" t="s">
        <v>224</v>
      </c>
      <c r="Q66" s="32">
        <v>1</v>
      </c>
      <c r="R66" s="38">
        <v>45548</v>
      </c>
      <c r="S66" s="39">
        <v>11880000</v>
      </c>
      <c r="T66" s="32">
        <v>1</v>
      </c>
      <c r="U66" s="38">
        <v>45548</v>
      </c>
      <c r="V66" s="32">
        <v>60</v>
      </c>
      <c r="W66" s="34">
        <v>6</v>
      </c>
      <c r="X66" s="34">
        <v>180</v>
      </c>
      <c r="Y66" s="40">
        <v>35640000</v>
      </c>
      <c r="Z66" s="32" t="s">
        <v>79</v>
      </c>
      <c r="AA66" s="16" t="s">
        <v>321</v>
      </c>
      <c r="AB66" s="16" t="s">
        <v>81</v>
      </c>
    </row>
    <row r="67" spans="1:28" ht="35.1" customHeight="1" x14ac:dyDescent="0.2">
      <c r="A67" s="1">
        <v>64</v>
      </c>
      <c r="B67" s="16" t="s">
        <v>317</v>
      </c>
      <c r="C67" s="22" t="s">
        <v>318</v>
      </c>
      <c r="D67" s="9" t="s">
        <v>76</v>
      </c>
      <c r="E67" s="10" t="s">
        <v>319</v>
      </c>
      <c r="F67" s="10" t="s">
        <v>320</v>
      </c>
      <c r="G67" s="28">
        <v>45436</v>
      </c>
      <c r="H67" s="12">
        <v>45450</v>
      </c>
      <c r="I67" s="12">
        <v>45571</v>
      </c>
      <c r="J67" s="10">
        <v>120</v>
      </c>
      <c r="K67" s="13">
        <v>4</v>
      </c>
      <c r="L67" s="23">
        <v>11200000</v>
      </c>
      <c r="M67" s="15">
        <v>2800000</v>
      </c>
      <c r="N67" s="61"/>
      <c r="O67" s="41" t="s">
        <v>888</v>
      </c>
      <c r="P67" s="10" t="s">
        <v>224</v>
      </c>
      <c r="Q67" s="10"/>
      <c r="R67" s="11"/>
      <c r="S67" s="17"/>
      <c r="T67" s="10"/>
      <c r="U67" s="11"/>
      <c r="V67" s="10"/>
      <c r="W67" s="13">
        <v>4</v>
      </c>
      <c r="X67" s="13">
        <v>120</v>
      </c>
      <c r="Y67" s="18">
        <v>11200000</v>
      </c>
      <c r="Z67" s="10" t="s">
        <v>89</v>
      </c>
      <c r="AA67" s="16" t="s">
        <v>321</v>
      </c>
      <c r="AB67" s="16" t="s">
        <v>81</v>
      </c>
    </row>
    <row r="68" spans="1:28" ht="35.1" customHeight="1" x14ac:dyDescent="0.2">
      <c r="A68" s="1">
        <v>65</v>
      </c>
      <c r="B68" s="16" t="s">
        <v>322</v>
      </c>
      <c r="C68" s="22" t="s">
        <v>323</v>
      </c>
      <c r="D68" s="9" t="s">
        <v>76</v>
      </c>
      <c r="E68" s="10" t="s">
        <v>324</v>
      </c>
      <c r="F68" s="10" t="s">
        <v>325</v>
      </c>
      <c r="G68" s="28">
        <v>45436</v>
      </c>
      <c r="H68" s="29">
        <v>45448</v>
      </c>
      <c r="I68" s="29">
        <v>45569</v>
      </c>
      <c r="J68" s="10">
        <v>120</v>
      </c>
      <c r="K68" s="13">
        <v>4</v>
      </c>
      <c r="L68" s="23">
        <v>11200000</v>
      </c>
      <c r="M68" s="15">
        <v>2800000</v>
      </c>
      <c r="N68" s="10">
        <v>1697</v>
      </c>
      <c r="O68" s="13" t="s">
        <v>77</v>
      </c>
      <c r="P68" s="13" t="s">
        <v>78</v>
      </c>
      <c r="Q68" s="10"/>
      <c r="R68" s="11"/>
      <c r="S68" s="17"/>
      <c r="T68" s="10"/>
      <c r="U68" s="11"/>
      <c r="V68" s="10"/>
      <c r="W68" s="13">
        <v>4</v>
      </c>
      <c r="X68" s="13">
        <v>120</v>
      </c>
      <c r="Y68" s="18">
        <v>11200000</v>
      </c>
      <c r="Z68" s="10" t="s">
        <v>89</v>
      </c>
      <c r="AA68" s="16" t="s">
        <v>321</v>
      </c>
      <c r="AB68" s="16" t="s">
        <v>81</v>
      </c>
    </row>
    <row r="69" spans="1:28" ht="35.1" customHeight="1" x14ac:dyDescent="0.2">
      <c r="A69" s="1">
        <v>66</v>
      </c>
      <c r="B69" s="16" t="s">
        <v>326</v>
      </c>
      <c r="C69" s="21" t="s">
        <v>327</v>
      </c>
      <c r="D69" s="9" t="s">
        <v>76</v>
      </c>
      <c r="E69" s="10" t="s">
        <v>328</v>
      </c>
      <c r="F69" s="10" t="s">
        <v>329</v>
      </c>
      <c r="G69" s="11">
        <v>45442</v>
      </c>
      <c r="H69" s="12">
        <v>45457</v>
      </c>
      <c r="I69" s="12">
        <v>45578</v>
      </c>
      <c r="J69" s="10">
        <v>120</v>
      </c>
      <c r="K69" s="13">
        <v>4</v>
      </c>
      <c r="L69" s="14">
        <v>23760000</v>
      </c>
      <c r="M69" s="15">
        <v>5940000</v>
      </c>
      <c r="N69" s="10">
        <v>1698</v>
      </c>
      <c r="O69" s="13" t="s">
        <v>223</v>
      </c>
      <c r="P69" s="13" t="s">
        <v>224</v>
      </c>
      <c r="Q69" s="10"/>
      <c r="R69" s="11"/>
      <c r="S69" s="17"/>
      <c r="T69" s="10"/>
      <c r="U69" s="11"/>
      <c r="V69" s="10"/>
      <c r="W69" s="13">
        <v>4</v>
      </c>
      <c r="X69" s="13">
        <v>120</v>
      </c>
      <c r="Y69" s="18">
        <v>23760000</v>
      </c>
      <c r="Z69" s="10" t="s">
        <v>79</v>
      </c>
      <c r="AA69" s="16" t="s">
        <v>330</v>
      </c>
      <c r="AB69" s="16" t="s">
        <v>81</v>
      </c>
    </row>
    <row r="70" spans="1:28" ht="35.1" customHeight="1" x14ac:dyDescent="0.2">
      <c r="A70" s="1">
        <v>67</v>
      </c>
      <c r="B70" s="16" t="s">
        <v>331</v>
      </c>
      <c r="C70" s="21" t="s">
        <v>332</v>
      </c>
      <c r="D70" s="9" t="s">
        <v>76</v>
      </c>
      <c r="E70" s="10" t="s">
        <v>333</v>
      </c>
      <c r="F70" s="10" t="s">
        <v>334</v>
      </c>
      <c r="G70" s="11">
        <v>45442</v>
      </c>
      <c r="H70" s="12">
        <v>45455</v>
      </c>
      <c r="I70" s="12">
        <v>45576</v>
      </c>
      <c r="J70" s="10">
        <v>120</v>
      </c>
      <c r="K70" s="13">
        <v>4</v>
      </c>
      <c r="L70" s="14">
        <v>23760000</v>
      </c>
      <c r="M70" s="15">
        <v>5940000</v>
      </c>
      <c r="N70" s="10">
        <v>1698</v>
      </c>
      <c r="O70" s="13" t="s">
        <v>223</v>
      </c>
      <c r="P70" s="13" t="s">
        <v>224</v>
      </c>
      <c r="Q70" s="10"/>
      <c r="R70" s="11"/>
      <c r="S70" s="17"/>
      <c r="T70" s="10"/>
      <c r="U70" s="11"/>
      <c r="V70" s="10"/>
      <c r="W70" s="13">
        <v>4</v>
      </c>
      <c r="X70" s="13">
        <v>120</v>
      </c>
      <c r="Y70" s="18">
        <v>23760000</v>
      </c>
      <c r="Z70" s="10" t="s">
        <v>79</v>
      </c>
      <c r="AA70" s="16" t="s">
        <v>321</v>
      </c>
      <c r="AB70" s="16" t="s">
        <v>81</v>
      </c>
    </row>
    <row r="71" spans="1:28" ht="35.1" customHeight="1" x14ac:dyDescent="0.2">
      <c r="A71" s="1">
        <v>68</v>
      </c>
      <c r="B71" s="16" t="s">
        <v>335</v>
      </c>
      <c r="C71" s="8" t="s">
        <v>336</v>
      </c>
      <c r="D71" s="9" t="s">
        <v>76</v>
      </c>
      <c r="E71" s="10" t="s">
        <v>337</v>
      </c>
      <c r="F71" s="10" t="s">
        <v>338</v>
      </c>
      <c r="G71" s="11">
        <v>45442</v>
      </c>
      <c r="H71" s="12">
        <v>45470</v>
      </c>
      <c r="I71" s="12">
        <v>45591</v>
      </c>
      <c r="J71" s="10">
        <v>120</v>
      </c>
      <c r="K71" s="13">
        <v>4</v>
      </c>
      <c r="L71" s="14">
        <v>23760000</v>
      </c>
      <c r="M71" s="15">
        <v>5940000</v>
      </c>
      <c r="N71" s="10">
        <v>1698</v>
      </c>
      <c r="O71" s="13" t="s">
        <v>223</v>
      </c>
      <c r="P71" s="13" t="s">
        <v>224</v>
      </c>
      <c r="Q71" s="10"/>
      <c r="R71" s="11"/>
      <c r="S71" s="17"/>
      <c r="T71" s="10"/>
      <c r="U71" s="11"/>
      <c r="V71" s="10"/>
      <c r="W71" s="13">
        <v>4</v>
      </c>
      <c r="X71" s="13">
        <v>120</v>
      </c>
      <c r="Y71" s="18">
        <v>23760000</v>
      </c>
      <c r="Z71" s="10" t="s">
        <v>79</v>
      </c>
      <c r="AA71" s="16" t="s">
        <v>339</v>
      </c>
      <c r="AB71" s="16" t="s">
        <v>81</v>
      </c>
    </row>
    <row r="72" spans="1:28" ht="35.1" customHeight="1" x14ac:dyDescent="0.2">
      <c r="A72" s="1">
        <v>69</v>
      </c>
      <c r="B72" s="16" t="s">
        <v>340</v>
      </c>
      <c r="C72" s="26" t="s">
        <v>341</v>
      </c>
      <c r="D72" s="9" t="s">
        <v>76</v>
      </c>
      <c r="E72" s="10" t="s">
        <v>342</v>
      </c>
      <c r="F72" s="10" t="s">
        <v>343</v>
      </c>
      <c r="G72" s="12">
        <v>45469</v>
      </c>
      <c r="H72" s="12">
        <v>45478</v>
      </c>
      <c r="I72" s="12">
        <v>45569</v>
      </c>
      <c r="J72" s="10">
        <v>90</v>
      </c>
      <c r="K72" s="13">
        <v>3</v>
      </c>
      <c r="L72" s="14">
        <v>5940000</v>
      </c>
      <c r="M72" s="15">
        <v>1980000</v>
      </c>
      <c r="N72" s="10">
        <v>1698</v>
      </c>
      <c r="O72" s="13" t="s">
        <v>223</v>
      </c>
      <c r="P72" s="13" t="s">
        <v>224</v>
      </c>
      <c r="Q72" s="10"/>
      <c r="R72" s="11"/>
      <c r="S72" s="17"/>
      <c r="T72" s="10"/>
      <c r="U72" s="11"/>
      <c r="V72" s="10"/>
      <c r="W72" s="13">
        <v>3</v>
      </c>
      <c r="X72" s="13">
        <v>90</v>
      </c>
      <c r="Y72" s="18">
        <v>5940000</v>
      </c>
      <c r="Z72" s="10" t="s">
        <v>89</v>
      </c>
      <c r="AA72" s="16" t="s">
        <v>330</v>
      </c>
      <c r="AB72" s="16" t="s">
        <v>81</v>
      </c>
    </row>
    <row r="73" spans="1:28" ht="35.1" customHeight="1" x14ac:dyDescent="0.2">
      <c r="A73" s="1">
        <v>70</v>
      </c>
      <c r="B73" s="16" t="s">
        <v>344</v>
      </c>
      <c r="C73" s="26" t="s">
        <v>345</v>
      </c>
      <c r="D73" s="9" t="s">
        <v>76</v>
      </c>
      <c r="E73" s="10" t="s">
        <v>346</v>
      </c>
      <c r="F73" s="10" t="s">
        <v>347</v>
      </c>
      <c r="G73" s="12">
        <v>45476</v>
      </c>
      <c r="H73" s="12">
        <v>45483</v>
      </c>
      <c r="I73" s="12">
        <v>45574</v>
      </c>
      <c r="J73" s="10">
        <v>90</v>
      </c>
      <c r="K73" s="13">
        <v>3</v>
      </c>
      <c r="L73" s="14">
        <v>17820000</v>
      </c>
      <c r="M73" s="15">
        <v>5940000</v>
      </c>
      <c r="N73" s="10">
        <v>1698</v>
      </c>
      <c r="O73" s="13" t="s">
        <v>223</v>
      </c>
      <c r="P73" s="13" t="s">
        <v>224</v>
      </c>
      <c r="Q73" s="10"/>
      <c r="R73" s="11"/>
      <c r="S73" s="17"/>
      <c r="T73" s="10"/>
      <c r="U73" s="11"/>
      <c r="V73" s="10"/>
      <c r="W73" s="13">
        <v>3</v>
      </c>
      <c r="X73" s="13">
        <v>90</v>
      </c>
      <c r="Y73" s="18">
        <v>17820000</v>
      </c>
      <c r="Z73" s="10" t="s">
        <v>79</v>
      </c>
      <c r="AA73" s="16" t="s">
        <v>321</v>
      </c>
      <c r="AB73" s="16" t="s">
        <v>81</v>
      </c>
    </row>
    <row r="74" spans="1:28" ht="35.1" customHeight="1" x14ac:dyDescent="0.2">
      <c r="A74" s="1">
        <v>71</v>
      </c>
      <c r="B74" s="16" t="s">
        <v>348</v>
      </c>
      <c r="C74" s="21" t="s">
        <v>349</v>
      </c>
      <c r="D74" s="9" t="s">
        <v>76</v>
      </c>
      <c r="E74" s="10" t="s">
        <v>350</v>
      </c>
      <c r="F74" s="10" t="s">
        <v>351</v>
      </c>
      <c r="G74" s="12">
        <v>45481</v>
      </c>
      <c r="H74" s="12">
        <v>45488</v>
      </c>
      <c r="I74" s="12">
        <v>45579</v>
      </c>
      <c r="J74" s="10">
        <v>90</v>
      </c>
      <c r="K74" s="13">
        <v>3</v>
      </c>
      <c r="L74" s="14">
        <v>5940000</v>
      </c>
      <c r="M74" s="15">
        <v>1980000</v>
      </c>
      <c r="N74" s="10">
        <v>1698</v>
      </c>
      <c r="O74" s="13" t="s">
        <v>223</v>
      </c>
      <c r="P74" s="13" t="s">
        <v>224</v>
      </c>
      <c r="Q74" s="10"/>
      <c r="R74" s="11"/>
      <c r="S74" s="17"/>
      <c r="T74" s="10"/>
      <c r="U74" s="11"/>
      <c r="V74" s="10"/>
      <c r="W74" s="13">
        <v>3</v>
      </c>
      <c r="X74" s="13">
        <v>90</v>
      </c>
      <c r="Y74" s="18">
        <v>5940000</v>
      </c>
      <c r="Z74" s="10" t="s">
        <v>89</v>
      </c>
      <c r="AA74" s="16" t="s">
        <v>321</v>
      </c>
      <c r="AB74" s="16" t="s">
        <v>81</v>
      </c>
    </row>
    <row r="75" spans="1:28" ht="35.1" customHeight="1" x14ac:dyDescent="0.2">
      <c r="A75" s="1">
        <v>72</v>
      </c>
      <c r="B75" s="16" t="s">
        <v>352</v>
      </c>
      <c r="C75" s="21" t="s">
        <v>353</v>
      </c>
      <c r="D75" s="9" t="s">
        <v>76</v>
      </c>
      <c r="E75" s="10" t="s">
        <v>354</v>
      </c>
      <c r="F75" s="10" t="s">
        <v>355</v>
      </c>
      <c r="G75" s="12">
        <v>45478</v>
      </c>
      <c r="H75" s="12">
        <v>45484</v>
      </c>
      <c r="I75" s="12">
        <v>45575</v>
      </c>
      <c r="J75" s="10">
        <v>90</v>
      </c>
      <c r="K75" s="13">
        <v>3</v>
      </c>
      <c r="L75" s="14">
        <v>17820000</v>
      </c>
      <c r="M75" s="15">
        <v>5940000</v>
      </c>
      <c r="N75" s="10">
        <v>1698</v>
      </c>
      <c r="O75" s="13" t="s">
        <v>223</v>
      </c>
      <c r="P75" s="13" t="s">
        <v>224</v>
      </c>
      <c r="Q75" s="10"/>
      <c r="R75" s="11"/>
      <c r="S75" s="17"/>
      <c r="T75" s="10"/>
      <c r="U75" s="11"/>
      <c r="V75" s="10"/>
      <c r="W75" s="13">
        <v>3</v>
      </c>
      <c r="X75" s="13">
        <v>90</v>
      </c>
      <c r="Y75" s="18">
        <v>17820000</v>
      </c>
      <c r="Z75" s="10" t="s">
        <v>79</v>
      </c>
      <c r="AA75" s="16" t="s">
        <v>330</v>
      </c>
      <c r="AB75" s="16" t="s">
        <v>81</v>
      </c>
    </row>
    <row r="76" spans="1:28" ht="35.1" customHeight="1" x14ac:dyDescent="0.2">
      <c r="A76" s="1">
        <v>73</v>
      </c>
      <c r="B76" s="58" t="s">
        <v>356</v>
      </c>
      <c r="C76" s="42" t="s">
        <v>357</v>
      </c>
      <c r="D76" s="9" t="s">
        <v>76</v>
      </c>
      <c r="E76" s="43" t="s">
        <v>358</v>
      </c>
      <c r="F76" s="44" t="s">
        <v>360</v>
      </c>
      <c r="G76" s="45">
        <v>45481</v>
      </c>
      <c r="H76" s="12">
        <v>45485</v>
      </c>
      <c r="I76" s="12">
        <v>45576</v>
      </c>
      <c r="J76" s="10">
        <v>90</v>
      </c>
      <c r="K76" s="13">
        <v>3</v>
      </c>
      <c r="L76" s="14">
        <v>17820000</v>
      </c>
      <c r="M76" s="15">
        <v>5940000</v>
      </c>
      <c r="N76" s="43">
        <v>1698</v>
      </c>
      <c r="O76" s="13" t="s">
        <v>223</v>
      </c>
      <c r="P76" s="13" t="s">
        <v>224</v>
      </c>
      <c r="Q76" s="44" t="s">
        <v>359</v>
      </c>
      <c r="R76" s="44" t="s">
        <v>359</v>
      </c>
      <c r="S76" s="17"/>
      <c r="T76" s="10" t="s">
        <v>359</v>
      </c>
      <c r="U76" s="10" t="s">
        <v>359</v>
      </c>
      <c r="V76" s="10"/>
      <c r="W76" s="13">
        <v>3</v>
      </c>
      <c r="X76" s="13">
        <v>90</v>
      </c>
      <c r="Y76" s="18">
        <v>17820000</v>
      </c>
      <c r="Z76" s="10" t="s">
        <v>79</v>
      </c>
      <c r="AA76" s="16" t="s">
        <v>339</v>
      </c>
      <c r="AB76" s="16" t="s">
        <v>81</v>
      </c>
    </row>
    <row r="77" spans="1:28" ht="35.1" customHeight="1" x14ac:dyDescent="0.2">
      <c r="A77" s="1">
        <v>74</v>
      </c>
      <c r="B77" s="57" t="s">
        <v>361</v>
      </c>
      <c r="C77" s="8" t="s">
        <v>362</v>
      </c>
      <c r="D77" s="9" t="s">
        <v>76</v>
      </c>
      <c r="E77" s="10" t="s">
        <v>363</v>
      </c>
      <c r="F77" s="10" t="s">
        <v>364</v>
      </c>
      <c r="G77" s="12">
        <v>45509</v>
      </c>
      <c r="H77" s="12">
        <v>45513</v>
      </c>
      <c r="I77" s="12">
        <v>45604</v>
      </c>
      <c r="J77" s="10">
        <v>90</v>
      </c>
      <c r="K77" s="13">
        <v>3</v>
      </c>
      <c r="L77" s="46">
        <v>5940000</v>
      </c>
      <c r="M77" s="15">
        <v>1980000</v>
      </c>
      <c r="N77" s="10">
        <v>1698</v>
      </c>
      <c r="O77" s="13" t="s">
        <v>223</v>
      </c>
      <c r="P77" s="13" t="s">
        <v>224</v>
      </c>
      <c r="Q77" s="10"/>
      <c r="R77" s="11"/>
      <c r="S77" s="17"/>
      <c r="T77" s="10"/>
      <c r="U77" s="11"/>
      <c r="V77" s="10"/>
      <c r="W77" s="13">
        <v>3</v>
      </c>
      <c r="X77" s="13">
        <v>90</v>
      </c>
      <c r="Y77" s="18">
        <v>5940000</v>
      </c>
      <c r="Z77" s="10" t="s">
        <v>89</v>
      </c>
      <c r="AA77" s="30" t="s">
        <v>339</v>
      </c>
      <c r="AB77" s="16" t="s">
        <v>81</v>
      </c>
    </row>
    <row r="78" spans="1:28" ht="35.1" customHeight="1" x14ac:dyDescent="0.2">
      <c r="A78" s="1">
        <v>75</v>
      </c>
      <c r="B78" s="56" t="s">
        <v>365</v>
      </c>
      <c r="C78" s="8" t="s">
        <v>366</v>
      </c>
      <c r="D78" s="9" t="s">
        <v>76</v>
      </c>
      <c r="E78" s="10" t="s">
        <v>367</v>
      </c>
      <c r="F78" s="10" t="s">
        <v>368</v>
      </c>
      <c r="G78" s="11">
        <v>45531</v>
      </c>
      <c r="H78" s="12">
        <v>45532</v>
      </c>
      <c r="I78" s="12">
        <v>45669</v>
      </c>
      <c r="J78" s="10">
        <v>135</v>
      </c>
      <c r="K78" s="13">
        <v>5</v>
      </c>
      <c r="L78" s="14">
        <v>17550000</v>
      </c>
      <c r="M78" s="15">
        <v>3900000</v>
      </c>
      <c r="N78" s="10">
        <v>1697</v>
      </c>
      <c r="O78" s="13" t="s">
        <v>77</v>
      </c>
      <c r="P78" s="13" t="s">
        <v>78</v>
      </c>
      <c r="Q78" s="10"/>
      <c r="R78" s="11"/>
      <c r="S78" s="17"/>
      <c r="T78" s="10"/>
      <c r="U78" s="11"/>
      <c r="V78" s="10"/>
      <c r="W78" s="13">
        <v>5</v>
      </c>
      <c r="X78" s="13">
        <v>135</v>
      </c>
      <c r="Y78" s="18">
        <v>17550000</v>
      </c>
      <c r="Z78" s="10" t="s">
        <v>89</v>
      </c>
      <c r="AA78" s="30" t="s">
        <v>369</v>
      </c>
      <c r="AB78" s="16" t="s">
        <v>81</v>
      </c>
    </row>
    <row r="79" spans="1:28" ht="35.1" customHeight="1" x14ac:dyDescent="0.2">
      <c r="A79" s="1">
        <v>76</v>
      </c>
      <c r="B79" s="56" t="s">
        <v>370</v>
      </c>
      <c r="C79" s="21" t="s">
        <v>371</v>
      </c>
      <c r="D79" s="9" t="s">
        <v>76</v>
      </c>
      <c r="E79" s="10" t="s">
        <v>372</v>
      </c>
      <c r="F79" s="10" t="s">
        <v>373</v>
      </c>
      <c r="G79" s="12">
        <v>45541</v>
      </c>
      <c r="H79" s="12">
        <v>45546</v>
      </c>
      <c r="I79" s="12">
        <v>45316</v>
      </c>
      <c r="J79" s="10">
        <v>135</v>
      </c>
      <c r="K79" s="13">
        <v>5</v>
      </c>
      <c r="L79" s="14">
        <v>12600000</v>
      </c>
      <c r="M79" s="15">
        <v>2800000</v>
      </c>
      <c r="N79" s="10">
        <v>1697</v>
      </c>
      <c r="O79" s="13" t="s">
        <v>77</v>
      </c>
      <c r="P79" s="13" t="s">
        <v>78</v>
      </c>
      <c r="Q79" s="10"/>
      <c r="R79" s="11"/>
      <c r="S79" s="17"/>
      <c r="T79" s="10"/>
      <c r="U79" s="11"/>
      <c r="V79" s="10"/>
      <c r="W79" s="13">
        <v>5</v>
      </c>
      <c r="X79" s="13">
        <v>135</v>
      </c>
      <c r="Y79" s="18">
        <v>12600000</v>
      </c>
      <c r="Z79" s="10" t="s">
        <v>89</v>
      </c>
      <c r="AA79" s="30" t="s">
        <v>374</v>
      </c>
      <c r="AB79" s="16" t="s">
        <v>81</v>
      </c>
    </row>
    <row r="80" spans="1:28" ht="35.1" customHeight="1" x14ac:dyDescent="0.2">
      <c r="A80" s="1">
        <v>77</v>
      </c>
      <c r="B80" s="16" t="s">
        <v>375</v>
      </c>
      <c r="C80" s="26" t="s">
        <v>376</v>
      </c>
      <c r="D80" s="9" t="s">
        <v>76</v>
      </c>
      <c r="E80" s="10" t="s">
        <v>377</v>
      </c>
      <c r="F80" s="10" t="s">
        <v>378</v>
      </c>
      <c r="G80" s="12">
        <v>45442</v>
      </c>
      <c r="H80" s="12">
        <v>45456</v>
      </c>
      <c r="I80" s="12">
        <v>45577</v>
      </c>
      <c r="J80" s="10">
        <v>120</v>
      </c>
      <c r="K80" s="13">
        <v>4</v>
      </c>
      <c r="L80" s="14">
        <v>23760000</v>
      </c>
      <c r="M80" s="15">
        <v>5940000</v>
      </c>
      <c r="N80" s="10">
        <v>1698</v>
      </c>
      <c r="O80" s="13" t="s">
        <v>223</v>
      </c>
      <c r="P80" s="13" t="s">
        <v>224</v>
      </c>
      <c r="Q80" s="10"/>
      <c r="R80" s="11"/>
      <c r="S80" s="17"/>
      <c r="T80" s="10"/>
      <c r="U80" s="11"/>
      <c r="V80" s="10"/>
      <c r="W80" s="13">
        <v>4</v>
      </c>
      <c r="X80" s="13">
        <v>120</v>
      </c>
      <c r="Y80" s="18">
        <v>23760000</v>
      </c>
      <c r="Z80" s="10" t="s">
        <v>79</v>
      </c>
      <c r="AA80" s="16" t="s">
        <v>379</v>
      </c>
      <c r="AB80" s="16" t="s">
        <v>81</v>
      </c>
    </row>
    <row r="81" spans="1:28" ht="35.1" customHeight="1" x14ac:dyDescent="0.2">
      <c r="A81" s="1">
        <v>78</v>
      </c>
      <c r="B81" s="16" t="s">
        <v>380</v>
      </c>
      <c r="C81" s="8" t="s">
        <v>381</v>
      </c>
      <c r="D81" s="9" t="s">
        <v>76</v>
      </c>
      <c r="E81" s="10" t="s">
        <v>382</v>
      </c>
      <c r="F81" s="10" t="s">
        <v>383</v>
      </c>
      <c r="G81" s="12">
        <v>45442</v>
      </c>
      <c r="H81" s="12">
        <v>45460</v>
      </c>
      <c r="I81" s="12">
        <v>45581</v>
      </c>
      <c r="J81" s="10">
        <v>120</v>
      </c>
      <c r="K81" s="13">
        <v>4</v>
      </c>
      <c r="L81" s="14">
        <v>7920000</v>
      </c>
      <c r="M81" s="15">
        <v>1980000</v>
      </c>
      <c r="N81" s="10">
        <v>1698</v>
      </c>
      <c r="O81" s="13" t="s">
        <v>223</v>
      </c>
      <c r="P81" s="13" t="s">
        <v>224</v>
      </c>
      <c r="Q81" s="10"/>
      <c r="R81" s="11"/>
      <c r="S81" s="17"/>
      <c r="T81" s="10"/>
      <c r="U81" s="11"/>
      <c r="V81" s="10"/>
      <c r="W81" s="13">
        <v>4</v>
      </c>
      <c r="X81" s="13">
        <v>120</v>
      </c>
      <c r="Y81" s="18">
        <v>7920000</v>
      </c>
      <c r="Z81" s="10" t="s">
        <v>89</v>
      </c>
      <c r="AA81" s="16" t="s">
        <v>379</v>
      </c>
      <c r="AB81" s="16" t="s">
        <v>81</v>
      </c>
    </row>
    <row r="82" spans="1:28" ht="35.1" customHeight="1" x14ac:dyDescent="0.2">
      <c r="A82" s="1">
        <v>79</v>
      </c>
      <c r="B82" s="16" t="s">
        <v>384</v>
      </c>
      <c r="C82" s="21" t="s">
        <v>385</v>
      </c>
      <c r="D82" s="9" t="s">
        <v>76</v>
      </c>
      <c r="E82" s="10" t="s">
        <v>386</v>
      </c>
      <c r="F82" s="10" t="s">
        <v>387</v>
      </c>
      <c r="G82" s="12">
        <v>45442</v>
      </c>
      <c r="H82" s="12">
        <v>45456</v>
      </c>
      <c r="I82" s="12">
        <v>45577</v>
      </c>
      <c r="J82" s="10">
        <v>120</v>
      </c>
      <c r="K82" s="13">
        <v>4</v>
      </c>
      <c r="L82" s="14">
        <v>23760000</v>
      </c>
      <c r="M82" s="15">
        <v>5940000</v>
      </c>
      <c r="N82" s="10">
        <v>1698</v>
      </c>
      <c r="O82" s="13" t="s">
        <v>223</v>
      </c>
      <c r="P82" s="13" t="s">
        <v>224</v>
      </c>
      <c r="Q82" s="10"/>
      <c r="R82" s="11"/>
      <c r="S82" s="17"/>
      <c r="T82" s="10"/>
      <c r="U82" s="11"/>
      <c r="V82" s="10"/>
      <c r="W82" s="13">
        <v>4</v>
      </c>
      <c r="X82" s="13">
        <v>120</v>
      </c>
      <c r="Y82" s="18">
        <v>23760000</v>
      </c>
      <c r="Z82" s="10" t="s">
        <v>79</v>
      </c>
      <c r="AA82" s="16" t="s">
        <v>379</v>
      </c>
      <c r="AB82" s="16" t="s">
        <v>81</v>
      </c>
    </row>
    <row r="83" spans="1:28" ht="35.1" customHeight="1" x14ac:dyDescent="0.2">
      <c r="A83" s="1">
        <v>80</v>
      </c>
      <c r="B83" s="16" t="s">
        <v>388</v>
      </c>
      <c r="C83" s="25" t="s">
        <v>389</v>
      </c>
      <c r="D83" s="9" t="s">
        <v>76</v>
      </c>
      <c r="E83" s="10" t="s">
        <v>390</v>
      </c>
      <c r="F83" s="10" t="s">
        <v>391</v>
      </c>
      <c r="G83" s="11">
        <v>45448</v>
      </c>
      <c r="H83" s="12">
        <v>45455</v>
      </c>
      <c r="I83" s="12">
        <v>45576</v>
      </c>
      <c r="J83" s="10">
        <v>120</v>
      </c>
      <c r="K83" s="13">
        <v>4</v>
      </c>
      <c r="L83" s="14">
        <v>23760000</v>
      </c>
      <c r="M83" s="15">
        <v>5940000</v>
      </c>
      <c r="N83" s="10">
        <v>1698</v>
      </c>
      <c r="O83" s="13" t="s">
        <v>223</v>
      </c>
      <c r="P83" s="13" t="s">
        <v>224</v>
      </c>
      <c r="Q83" s="10"/>
      <c r="R83" s="11"/>
      <c r="S83" s="17"/>
      <c r="T83" s="10"/>
      <c r="U83" s="11"/>
      <c r="V83" s="10"/>
      <c r="W83" s="13">
        <v>4</v>
      </c>
      <c r="X83" s="13">
        <v>120</v>
      </c>
      <c r="Y83" s="18">
        <v>23760000</v>
      </c>
      <c r="Z83" s="10" t="s">
        <v>79</v>
      </c>
      <c r="AA83" s="16" t="s">
        <v>379</v>
      </c>
      <c r="AB83" s="16" t="s">
        <v>81</v>
      </c>
    </row>
    <row r="84" spans="1:28" ht="35.1" customHeight="1" x14ac:dyDescent="0.2">
      <c r="A84" s="1">
        <v>81</v>
      </c>
      <c r="B84" s="16" t="s">
        <v>392</v>
      </c>
      <c r="C84" s="25" t="s">
        <v>393</v>
      </c>
      <c r="D84" s="9" t="s">
        <v>76</v>
      </c>
      <c r="E84" s="10" t="s">
        <v>394</v>
      </c>
      <c r="F84" s="10" t="s">
        <v>395</v>
      </c>
      <c r="G84" s="11">
        <v>45448</v>
      </c>
      <c r="H84" s="12">
        <v>45456</v>
      </c>
      <c r="I84" s="12">
        <v>45577</v>
      </c>
      <c r="J84" s="10">
        <v>120</v>
      </c>
      <c r="K84" s="13">
        <v>4</v>
      </c>
      <c r="L84" s="14">
        <v>23760000</v>
      </c>
      <c r="M84" s="15">
        <v>5940000</v>
      </c>
      <c r="N84" s="10">
        <v>1698</v>
      </c>
      <c r="O84" s="13" t="s">
        <v>223</v>
      </c>
      <c r="P84" s="13" t="s">
        <v>224</v>
      </c>
      <c r="Q84" s="10"/>
      <c r="R84" s="11"/>
      <c r="S84" s="17"/>
      <c r="T84" s="10"/>
      <c r="U84" s="11"/>
      <c r="V84" s="10"/>
      <c r="W84" s="13">
        <v>4</v>
      </c>
      <c r="X84" s="13">
        <v>120</v>
      </c>
      <c r="Y84" s="18">
        <v>23760000</v>
      </c>
      <c r="Z84" s="10" t="s">
        <v>79</v>
      </c>
      <c r="AA84" s="16" t="s">
        <v>379</v>
      </c>
      <c r="AB84" s="16" t="s">
        <v>81</v>
      </c>
    </row>
    <row r="85" spans="1:28" ht="35.1" customHeight="1" x14ac:dyDescent="0.2">
      <c r="A85" s="1">
        <v>82</v>
      </c>
      <c r="B85" s="16" t="s">
        <v>396</v>
      </c>
      <c r="C85" s="25" t="s">
        <v>397</v>
      </c>
      <c r="D85" s="9" t="s">
        <v>76</v>
      </c>
      <c r="E85" s="10" t="s">
        <v>398</v>
      </c>
      <c r="F85" s="10" t="s">
        <v>399</v>
      </c>
      <c r="G85" s="11">
        <v>45448</v>
      </c>
      <c r="H85" s="12">
        <v>45456</v>
      </c>
      <c r="I85" s="12">
        <v>45577</v>
      </c>
      <c r="J85" s="10">
        <v>120</v>
      </c>
      <c r="K85" s="13">
        <v>4</v>
      </c>
      <c r="L85" s="14">
        <v>23760000</v>
      </c>
      <c r="M85" s="15">
        <v>5940000</v>
      </c>
      <c r="N85" s="10">
        <v>1698</v>
      </c>
      <c r="O85" s="13" t="s">
        <v>223</v>
      </c>
      <c r="P85" s="13" t="s">
        <v>224</v>
      </c>
      <c r="Q85" s="10"/>
      <c r="R85" s="11"/>
      <c r="S85" s="17"/>
      <c r="T85" s="10"/>
      <c r="U85" s="11"/>
      <c r="V85" s="10"/>
      <c r="W85" s="13">
        <v>4</v>
      </c>
      <c r="X85" s="13">
        <v>120</v>
      </c>
      <c r="Y85" s="18">
        <v>23760000</v>
      </c>
      <c r="Z85" s="10" t="s">
        <v>79</v>
      </c>
      <c r="AA85" s="16" t="s">
        <v>379</v>
      </c>
      <c r="AB85" s="16" t="s">
        <v>81</v>
      </c>
    </row>
    <row r="86" spans="1:28" ht="35.1" customHeight="1" x14ac:dyDescent="0.2">
      <c r="A86" s="1">
        <v>83</v>
      </c>
      <c r="B86" s="16" t="s">
        <v>400</v>
      </c>
      <c r="C86" s="8" t="s">
        <v>401</v>
      </c>
      <c r="D86" s="9" t="s">
        <v>76</v>
      </c>
      <c r="E86" s="10" t="s">
        <v>402</v>
      </c>
      <c r="F86" s="10" t="s">
        <v>403</v>
      </c>
      <c r="G86" s="11">
        <v>45460</v>
      </c>
      <c r="H86" s="12">
        <v>45462</v>
      </c>
      <c r="I86" s="12">
        <v>45583</v>
      </c>
      <c r="J86" s="10">
        <v>120</v>
      </c>
      <c r="K86" s="13">
        <v>4</v>
      </c>
      <c r="L86" s="14">
        <v>31240000</v>
      </c>
      <c r="M86" s="15">
        <v>7810000</v>
      </c>
      <c r="N86" s="10">
        <v>1698</v>
      </c>
      <c r="O86" s="13" t="s">
        <v>223</v>
      </c>
      <c r="P86" s="13" t="s">
        <v>224</v>
      </c>
      <c r="Q86" s="10"/>
      <c r="R86" s="11"/>
      <c r="S86" s="17"/>
      <c r="T86" s="10"/>
      <c r="U86" s="11"/>
      <c r="V86" s="10"/>
      <c r="W86" s="13">
        <v>4</v>
      </c>
      <c r="X86" s="13">
        <v>120</v>
      </c>
      <c r="Y86" s="18">
        <v>31240000</v>
      </c>
      <c r="Z86" s="10" t="s">
        <v>79</v>
      </c>
      <c r="AA86" s="16" t="s">
        <v>379</v>
      </c>
      <c r="AB86" s="16" t="s">
        <v>81</v>
      </c>
    </row>
    <row r="87" spans="1:28" ht="35.1" customHeight="1" x14ac:dyDescent="0.2">
      <c r="A87" s="1">
        <v>84</v>
      </c>
      <c r="B87" s="16" t="s">
        <v>404</v>
      </c>
      <c r="C87" s="25" t="s">
        <v>405</v>
      </c>
      <c r="D87" s="9" t="s">
        <v>76</v>
      </c>
      <c r="E87" s="10" t="s">
        <v>406</v>
      </c>
      <c r="F87" s="10" t="s">
        <v>407</v>
      </c>
      <c r="G87" s="11">
        <v>45462</v>
      </c>
      <c r="H87" s="12">
        <v>45468</v>
      </c>
      <c r="I87" s="12">
        <v>45589</v>
      </c>
      <c r="J87" s="10">
        <v>120</v>
      </c>
      <c r="K87" s="13">
        <v>4</v>
      </c>
      <c r="L87" s="14">
        <v>23760000</v>
      </c>
      <c r="M87" s="15">
        <v>5940000</v>
      </c>
      <c r="N87" s="10">
        <v>1697</v>
      </c>
      <c r="O87" s="13" t="s">
        <v>77</v>
      </c>
      <c r="P87" s="13" t="s">
        <v>78</v>
      </c>
      <c r="Q87" s="10"/>
      <c r="R87" s="11"/>
      <c r="S87" s="17"/>
      <c r="T87" s="10"/>
      <c r="U87" s="11"/>
      <c r="V87" s="10"/>
      <c r="W87" s="13">
        <v>4</v>
      </c>
      <c r="X87" s="13">
        <v>120</v>
      </c>
      <c r="Y87" s="18">
        <v>23760000</v>
      </c>
      <c r="Z87" s="10" t="s">
        <v>79</v>
      </c>
      <c r="AA87" s="16" t="s">
        <v>379</v>
      </c>
      <c r="AB87" s="16" t="s">
        <v>81</v>
      </c>
    </row>
    <row r="88" spans="1:28" ht="35.1" customHeight="1" x14ac:dyDescent="0.2">
      <c r="A88" s="1">
        <v>85</v>
      </c>
      <c r="B88" s="16" t="s">
        <v>408</v>
      </c>
      <c r="C88" s="25" t="s">
        <v>409</v>
      </c>
      <c r="D88" s="9" t="s">
        <v>76</v>
      </c>
      <c r="E88" s="10" t="s">
        <v>410</v>
      </c>
      <c r="F88" s="10" t="s">
        <v>411</v>
      </c>
      <c r="G88" s="11">
        <v>45462</v>
      </c>
      <c r="H88" s="12">
        <v>45477</v>
      </c>
      <c r="I88" s="12">
        <v>45568</v>
      </c>
      <c r="J88" s="10">
        <v>90</v>
      </c>
      <c r="K88" s="13">
        <v>3</v>
      </c>
      <c r="L88" s="14">
        <v>17820000</v>
      </c>
      <c r="M88" s="15">
        <v>5940000</v>
      </c>
      <c r="N88" s="10">
        <v>1698</v>
      </c>
      <c r="O88" s="13" t="s">
        <v>223</v>
      </c>
      <c r="P88" s="13" t="s">
        <v>224</v>
      </c>
      <c r="Q88" s="10"/>
      <c r="R88" s="11"/>
      <c r="S88" s="17"/>
      <c r="T88" s="10"/>
      <c r="U88" s="11"/>
      <c r="V88" s="10"/>
      <c r="W88" s="13">
        <v>3</v>
      </c>
      <c r="X88" s="13">
        <v>90</v>
      </c>
      <c r="Y88" s="18">
        <v>17820000</v>
      </c>
      <c r="Z88" s="10" t="s">
        <v>79</v>
      </c>
      <c r="AA88" s="16" t="s">
        <v>379</v>
      </c>
      <c r="AB88" s="16" t="s">
        <v>81</v>
      </c>
    </row>
    <row r="89" spans="1:28" ht="35.1" customHeight="1" x14ac:dyDescent="0.2">
      <c r="A89" s="1">
        <v>86</v>
      </c>
      <c r="B89" s="16" t="s">
        <v>412</v>
      </c>
      <c r="C89" s="25" t="s">
        <v>413</v>
      </c>
      <c r="D89" s="9" t="s">
        <v>76</v>
      </c>
      <c r="E89" s="10" t="s">
        <v>414</v>
      </c>
      <c r="F89" s="10" t="s">
        <v>415</v>
      </c>
      <c r="G89" s="12">
        <v>45467</v>
      </c>
      <c r="H89" s="12">
        <v>45475</v>
      </c>
      <c r="I89" s="12">
        <v>45566</v>
      </c>
      <c r="J89" s="10">
        <v>90</v>
      </c>
      <c r="K89" s="13">
        <v>3</v>
      </c>
      <c r="L89" s="14">
        <v>10200000</v>
      </c>
      <c r="M89" s="15">
        <v>3400000</v>
      </c>
      <c r="N89" s="10">
        <v>1698</v>
      </c>
      <c r="O89" s="13" t="s">
        <v>223</v>
      </c>
      <c r="P89" s="13" t="s">
        <v>224</v>
      </c>
      <c r="Q89" s="10"/>
      <c r="R89" s="11"/>
      <c r="S89" s="17"/>
      <c r="T89" s="10"/>
      <c r="U89" s="11"/>
      <c r="V89" s="10"/>
      <c r="W89" s="13">
        <v>3</v>
      </c>
      <c r="X89" s="13">
        <v>90</v>
      </c>
      <c r="Y89" s="18">
        <v>10200000</v>
      </c>
      <c r="Z89" s="10" t="s">
        <v>89</v>
      </c>
      <c r="AA89" s="16" t="s">
        <v>379</v>
      </c>
      <c r="AB89" s="16" t="s">
        <v>81</v>
      </c>
    </row>
    <row r="90" spans="1:28" ht="35.1" customHeight="1" x14ac:dyDescent="0.2">
      <c r="A90" s="1">
        <v>87</v>
      </c>
      <c r="B90" s="16" t="s">
        <v>416</v>
      </c>
      <c r="C90" s="25" t="s">
        <v>417</v>
      </c>
      <c r="D90" s="9" t="s">
        <v>76</v>
      </c>
      <c r="E90" s="10" t="s">
        <v>418</v>
      </c>
      <c r="F90" s="10" t="s">
        <v>419</v>
      </c>
      <c r="G90" s="11">
        <v>45469</v>
      </c>
      <c r="H90" s="12">
        <v>45478</v>
      </c>
      <c r="I90" s="12">
        <v>45569</v>
      </c>
      <c r="J90" s="10">
        <v>90</v>
      </c>
      <c r="K90" s="13">
        <v>3</v>
      </c>
      <c r="L90" s="14">
        <v>19200000</v>
      </c>
      <c r="M90" s="15">
        <v>6400000</v>
      </c>
      <c r="N90" s="10">
        <v>1698</v>
      </c>
      <c r="O90" s="13" t="s">
        <v>223</v>
      </c>
      <c r="P90" s="13" t="s">
        <v>224</v>
      </c>
      <c r="Q90" s="10"/>
      <c r="R90" s="11"/>
      <c r="S90" s="17"/>
      <c r="T90" s="10"/>
      <c r="U90" s="11"/>
      <c r="V90" s="10"/>
      <c r="W90" s="13">
        <v>3</v>
      </c>
      <c r="X90" s="13">
        <v>90</v>
      </c>
      <c r="Y90" s="18">
        <v>19200000</v>
      </c>
      <c r="Z90" s="10" t="s">
        <v>79</v>
      </c>
      <c r="AA90" s="16" t="s">
        <v>379</v>
      </c>
      <c r="AB90" s="16" t="s">
        <v>81</v>
      </c>
    </row>
    <row r="91" spans="1:28" ht="35.1" customHeight="1" x14ac:dyDescent="0.2">
      <c r="A91" s="1">
        <v>88</v>
      </c>
      <c r="B91" s="16" t="s">
        <v>420</v>
      </c>
      <c r="C91" s="26" t="s">
        <v>421</v>
      </c>
      <c r="D91" s="9" t="s">
        <v>76</v>
      </c>
      <c r="E91" s="10" t="s">
        <v>422</v>
      </c>
      <c r="F91" s="10" t="s">
        <v>423</v>
      </c>
      <c r="G91" s="12">
        <v>45476</v>
      </c>
      <c r="H91" s="12">
        <v>45483</v>
      </c>
      <c r="I91" s="12">
        <v>45574</v>
      </c>
      <c r="J91" s="10">
        <v>90</v>
      </c>
      <c r="K91" s="13">
        <v>3</v>
      </c>
      <c r="L91" s="14">
        <v>8400000</v>
      </c>
      <c r="M91" s="15">
        <v>2800000</v>
      </c>
      <c r="N91" s="10">
        <v>1698</v>
      </c>
      <c r="O91" s="13" t="s">
        <v>223</v>
      </c>
      <c r="P91" s="13" t="s">
        <v>224</v>
      </c>
      <c r="Q91" s="10"/>
      <c r="R91" s="11"/>
      <c r="S91" s="17"/>
      <c r="T91" s="10"/>
      <c r="U91" s="11"/>
      <c r="V91" s="10"/>
      <c r="W91" s="13">
        <v>3</v>
      </c>
      <c r="X91" s="13">
        <v>90</v>
      </c>
      <c r="Y91" s="18">
        <v>8400000</v>
      </c>
      <c r="Z91" s="10" t="s">
        <v>89</v>
      </c>
      <c r="AA91" s="16" t="s">
        <v>379</v>
      </c>
      <c r="AB91" s="16" t="s">
        <v>81</v>
      </c>
    </row>
    <row r="92" spans="1:28" ht="35.1" customHeight="1" x14ac:dyDescent="0.2">
      <c r="A92" s="1">
        <v>89</v>
      </c>
      <c r="B92" s="16" t="s">
        <v>424</v>
      </c>
      <c r="C92" s="25" t="s">
        <v>425</v>
      </c>
      <c r="D92" s="9" t="s">
        <v>76</v>
      </c>
      <c r="E92" s="10" t="s">
        <v>426</v>
      </c>
      <c r="F92" s="10" t="s">
        <v>427</v>
      </c>
      <c r="G92" s="12">
        <v>45469</v>
      </c>
      <c r="H92" s="12">
        <v>45477</v>
      </c>
      <c r="I92" s="12">
        <v>45568</v>
      </c>
      <c r="J92" s="10">
        <v>90</v>
      </c>
      <c r="K92" s="13">
        <v>3</v>
      </c>
      <c r="L92" s="14">
        <v>8400000</v>
      </c>
      <c r="M92" s="15">
        <v>2800000</v>
      </c>
      <c r="N92" s="10">
        <v>1698</v>
      </c>
      <c r="O92" s="13" t="s">
        <v>223</v>
      </c>
      <c r="P92" s="13" t="s">
        <v>224</v>
      </c>
      <c r="Q92" s="10"/>
      <c r="R92" s="11"/>
      <c r="S92" s="17"/>
      <c r="T92" s="10"/>
      <c r="U92" s="11"/>
      <c r="V92" s="10"/>
      <c r="W92" s="13">
        <v>3</v>
      </c>
      <c r="X92" s="13">
        <v>90</v>
      </c>
      <c r="Y92" s="18">
        <v>8400000</v>
      </c>
      <c r="Z92" s="10" t="s">
        <v>89</v>
      </c>
      <c r="AA92" s="16" t="s">
        <v>379</v>
      </c>
      <c r="AB92" s="16" t="s">
        <v>81</v>
      </c>
    </row>
    <row r="93" spans="1:28" ht="35.1" customHeight="1" x14ac:dyDescent="0.2">
      <c r="A93" s="1">
        <v>90</v>
      </c>
      <c r="B93" s="16" t="s">
        <v>428</v>
      </c>
      <c r="C93" s="25" t="s">
        <v>429</v>
      </c>
      <c r="D93" s="9" t="s">
        <v>76</v>
      </c>
      <c r="E93" s="10" t="s">
        <v>430</v>
      </c>
      <c r="F93" s="10" t="s">
        <v>411</v>
      </c>
      <c r="G93" s="12">
        <v>45469</v>
      </c>
      <c r="H93" s="12">
        <v>45476</v>
      </c>
      <c r="I93" s="12">
        <v>45567</v>
      </c>
      <c r="J93" s="10">
        <v>90</v>
      </c>
      <c r="K93" s="13">
        <v>3</v>
      </c>
      <c r="L93" s="14">
        <v>17820000</v>
      </c>
      <c r="M93" s="15">
        <v>5940000</v>
      </c>
      <c r="N93" s="10">
        <v>1698</v>
      </c>
      <c r="O93" s="13" t="s">
        <v>223</v>
      </c>
      <c r="P93" s="13" t="s">
        <v>224</v>
      </c>
      <c r="Q93" s="10"/>
      <c r="R93" s="11"/>
      <c r="S93" s="17"/>
      <c r="T93" s="10"/>
      <c r="U93" s="11"/>
      <c r="V93" s="10"/>
      <c r="W93" s="13">
        <v>3</v>
      </c>
      <c r="X93" s="13">
        <v>90</v>
      </c>
      <c r="Y93" s="18">
        <v>17820000</v>
      </c>
      <c r="Z93" s="10" t="s">
        <v>79</v>
      </c>
      <c r="AA93" s="16" t="s">
        <v>379</v>
      </c>
      <c r="AB93" s="16" t="s">
        <v>81</v>
      </c>
    </row>
    <row r="94" spans="1:28" ht="35.1" customHeight="1" x14ac:dyDescent="0.2">
      <c r="A94" s="1">
        <v>91</v>
      </c>
      <c r="B94" s="16" t="s">
        <v>431</v>
      </c>
      <c r="C94" s="25" t="s">
        <v>432</v>
      </c>
      <c r="D94" s="9" t="s">
        <v>76</v>
      </c>
      <c r="E94" s="10" t="s">
        <v>433</v>
      </c>
      <c r="F94" s="10" t="s">
        <v>423</v>
      </c>
      <c r="G94" s="12">
        <v>45476</v>
      </c>
      <c r="H94" s="12">
        <v>45484</v>
      </c>
      <c r="I94" s="12">
        <v>45575</v>
      </c>
      <c r="J94" s="10">
        <v>90</v>
      </c>
      <c r="K94" s="13">
        <v>3</v>
      </c>
      <c r="L94" s="14">
        <v>8400000</v>
      </c>
      <c r="M94" s="15">
        <v>2800000</v>
      </c>
      <c r="N94" s="10">
        <v>1698</v>
      </c>
      <c r="O94" s="13" t="s">
        <v>223</v>
      </c>
      <c r="P94" s="13" t="s">
        <v>224</v>
      </c>
      <c r="Q94" s="10"/>
      <c r="R94" s="11"/>
      <c r="S94" s="17"/>
      <c r="T94" s="10"/>
      <c r="U94" s="11"/>
      <c r="V94" s="10"/>
      <c r="W94" s="13">
        <v>3</v>
      </c>
      <c r="X94" s="13">
        <v>90</v>
      </c>
      <c r="Y94" s="18">
        <v>8400000</v>
      </c>
      <c r="Z94" s="10" t="s">
        <v>89</v>
      </c>
      <c r="AA94" s="16" t="s">
        <v>379</v>
      </c>
      <c r="AB94" s="16" t="s">
        <v>81</v>
      </c>
    </row>
    <row r="95" spans="1:28" ht="35.1" customHeight="1" x14ac:dyDescent="0.2">
      <c r="A95" s="1">
        <v>92</v>
      </c>
      <c r="B95" s="16" t="s">
        <v>434</v>
      </c>
      <c r="C95" s="26" t="s">
        <v>435</v>
      </c>
      <c r="D95" s="9" t="s">
        <v>76</v>
      </c>
      <c r="E95" s="10" t="s">
        <v>436</v>
      </c>
      <c r="F95" s="10" t="s">
        <v>411</v>
      </c>
      <c r="G95" s="12">
        <v>45477</v>
      </c>
      <c r="H95" s="12">
        <v>45484</v>
      </c>
      <c r="I95" s="12">
        <v>45575</v>
      </c>
      <c r="J95" s="10">
        <v>90</v>
      </c>
      <c r="K95" s="13">
        <v>3</v>
      </c>
      <c r="L95" s="14">
        <v>17820000</v>
      </c>
      <c r="M95" s="15">
        <v>5940000</v>
      </c>
      <c r="N95" s="10">
        <v>1698</v>
      </c>
      <c r="O95" s="13" t="s">
        <v>223</v>
      </c>
      <c r="P95" s="13" t="s">
        <v>224</v>
      </c>
      <c r="Q95" s="10"/>
      <c r="R95" s="11"/>
      <c r="S95" s="17"/>
      <c r="T95" s="10"/>
      <c r="U95" s="11"/>
      <c r="V95" s="10"/>
      <c r="W95" s="13">
        <v>3</v>
      </c>
      <c r="X95" s="13">
        <v>90</v>
      </c>
      <c r="Y95" s="18">
        <v>17820000</v>
      </c>
      <c r="Z95" s="10" t="s">
        <v>79</v>
      </c>
      <c r="AA95" s="16" t="s">
        <v>379</v>
      </c>
      <c r="AB95" s="16" t="s">
        <v>81</v>
      </c>
    </row>
    <row r="96" spans="1:28" ht="35.1" customHeight="1" x14ac:dyDescent="0.2">
      <c r="A96" s="1">
        <v>93</v>
      </c>
      <c r="B96" s="16" t="s">
        <v>437</v>
      </c>
      <c r="C96" s="21" t="s">
        <v>438</v>
      </c>
      <c r="D96" s="9" t="s">
        <v>76</v>
      </c>
      <c r="E96" s="10" t="s">
        <v>439</v>
      </c>
      <c r="F96" s="10" t="s">
        <v>411</v>
      </c>
      <c r="G96" s="12">
        <v>45483</v>
      </c>
      <c r="H96" s="12">
        <v>45490</v>
      </c>
      <c r="I96" s="12">
        <v>45581</v>
      </c>
      <c r="J96" s="10">
        <v>90</v>
      </c>
      <c r="K96" s="13">
        <v>3</v>
      </c>
      <c r="L96" s="14">
        <v>17820000</v>
      </c>
      <c r="M96" s="15">
        <v>5940000</v>
      </c>
      <c r="N96" s="10">
        <v>1698</v>
      </c>
      <c r="O96" s="13" t="s">
        <v>223</v>
      </c>
      <c r="P96" s="13" t="s">
        <v>224</v>
      </c>
      <c r="Q96" s="10"/>
      <c r="R96" s="11"/>
      <c r="S96" s="17"/>
      <c r="T96" s="10"/>
      <c r="U96" s="11"/>
      <c r="V96" s="10"/>
      <c r="W96" s="13">
        <v>3</v>
      </c>
      <c r="X96" s="13">
        <v>90</v>
      </c>
      <c r="Y96" s="18">
        <v>17820000</v>
      </c>
      <c r="Z96" s="10" t="s">
        <v>79</v>
      </c>
      <c r="AA96" s="16" t="s">
        <v>379</v>
      </c>
      <c r="AB96" s="16" t="s">
        <v>81</v>
      </c>
    </row>
    <row r="97" spans="1:28" ht="35.1" customHeight="1" x14ac:dyDescent="0.2">
      <c r="A97" s="1">
        <v>94</v>
      </c>
      <c r="B97" s="16" t="s">
        <v>848</v>
      </c>
      <c r="C97" s="21" t="s">
        <v>849</v>
      </c>
      <c r="D97" s="9" t="s">
        <v>76</v>
      </c>
      <c r="E97" s="10" t="s">
        <v>850</v>
      </c>
      <c r="F97" s="10" t="s">
        <v>851</v>
      </c>
      <c r="G97" s="11">
        <v>45531</v>
      </c>
      <c r="H97" s="12">
        <v>45538</v>
      </c>
      <c r="I97" s="12">
        <v>45628</v>
      </c>
      <c r="J97" s="10">
        <v>90</v>
      </c>
      <c r="K97" s="13">
        <f t="shared" ref="K97" si="3">ROUND((J97/30),0)</f>
        <v>3</v>
      </c>
      <c r="L97" s="14">
        <v>21000000</v>
      </c>
      <c r="M97" s="15">
        <f>IF(L97=0,0,((L97/K97)))</f>
        <v>7000000</v>
      </c>
      <c r="N97" s="10">
        <v>1698</v>
      </c>
      <c r="O97" s="13" t="str">
        <f ca="1">IFERROR((VLOOKUP($O97,[2]T_Datos!$B$3:$D$34,2,FALSE)),"Por favor diligenciar")</f>
        <v>Inspección, vigilancia y control en Rafael Uribe Uribe
Rafael Uribe Uribe</v>
      </c>
      <c r="P97" s="13" t="str">
        <f ca="1">IFERROR((VLOOKUP($O97,[2]T_Datos!$B$3:$D$34,3,FALSE)),"Por favor diligenciar")</f>
        <v>O23011605570000001698</v>
      </c>
      <c r="Q97" s="10"/>
      <c r="R97" s="11"/>
      <c r="S97" s="17"/>
      <c r="T97" s="10"/>
      <c r="U97" s="11"/>
      <c r="V97" s="10"/>
      <c r="W97" s="13">
        <f t="shared" ref="W97" si="4">ROUND(X97/30,0)</f>
        <v>3</v>
      </c>
      <c r="X97" s="13">
        <f>IF(J97+V97=0,0,V97+J97)</f>
        <v>90</v>
      </c>
      <c r="Y97" s="18">
        <f>IF(L97+S97=0,0,L97+S97)</f>
        <v>21000000</v>
      </c>
      <c r="Z97" s="10" t="s">
        <v>79</v>
      </c>
      <c r="AA97" s="30" t="s">
        <v>456</v>
      </c>
      <c r="AB97" s="16" t="s">
        <v>81</v>
      </c>
    </row>
    <row r="98" spans="1:28" ht="35.1" customHeight="1" x14ac:dyDescent="0.2">
      <c r="A98" s="1">
        <v>95</v>
      </c>
      <c r="B98" s="56" t="s">
        <v>440</v>
      </c>
      <c r="C98" s="21" t="s">
        <v>441</v>
      </c>
      <c r="D98" s="9" t="s">
        <v>76</v>
      </c>
      <c r="E98" s="10" t="s">
        <v>442</v>
      </c>
      <c r="F98" s="10" t="s">
        <v>443</v>
      </c>
      <c r="G98" s="11">
        <v>45532</v>
      </c>
      <c r="H98" s="12">
        <v>45534</v>
      </c>
      <c r="I98" s="12">
        <v>45625</v>
      </c>
      <c r="J98" s="10">
        <v>90</v>
      </c>
      <c r="K98" s="13">
        <v>3</v>
      </c>
      <c r="L98" s="14">
        <v>17820000</v>
      </c>
      <c r="M98" s="15">
        <v>5940000</v>
      </c>
      <c r="N98" s="10">
        <v>1698</v>
      </c>
      <c r="O98" s="13" t="s">
        <v>223</v>
      </c>
      <c r="P98" s="13" t="s">
        <v>224</v>
      </c>
      <c r="Q98" s="10"/>
      <c r="R98" s="11"/>
      <c r="S98" s="17"/>
      <c r="T98" s="10"/>
      <c r="U98" s="11"/>
      <c r="V98" s="10"/>
      <c r="W98" s="13">
        <v>3</v>
      </c>
      <c r="X98" s="13">
        <v>90</v>
      </c>
      <c r="Y98" s="18">
        <v>17820000</v>
      </c>
      <c r="Z98" s="10" t="s">
        <v>79</v>
      </c>
      <c r="AA98" s="16" t="s">
        <v>379</v>
      </c>
      <c r="AB98" s="16" t="s">
        <v>81</v>
      </c>
    </row>
    <row r="99" spans="1:28" ht="35.1" customHeight="1" x14ac:dyDescent="0.2">
      <c r="A99" s="1">
        <v>96</v>
      </c>
      <c r="B99" s="56" t="s">
        <v>444</v>
      </c>
      <c r="C99" s="21" t="s">
        <v>445</v>
      </c>
      <c r="D99" s="9" t="s">
        <v>76</v>
      </c>
      <c r="E99" s="10" t="s">
        <v>446</v>
      </c>
      <c r="F99" s="10" t="s">
        <v>447</v>
      </c>
      <c r="G99" s="12">
        <v>45533</v>
      </c>
      <c r="H99" s="12">
        <v>45537</v>
      </c>
      <c r="I99" s="12">
        <v>45673</v>
      </c>
      <c r="J99" s="10">
        <v>135</v>
      </c>
      <c r="K99" s="13">
        <v>5</v>
      </c>
      <c r="L99" s="14">
        <v>29250000</v>
      </c>
      <c r="M99" s="15">
        <v>6500000</v>
      </c>
      <c r="N99" s="10">
        <v>1698</v>
      </c>
      <c r="O99" s="13" t="s">
        <v>223</v>
      </c>
      <c r="P99" s="13" t="s">
        <v>224</v>
      </c>
      <c r="Q99" s="10"/>
      <c r="R99" s="11"/>
      <c r="S99" s="17"/>
      <c r="T99" s="10"/>
      <c r="U99" s="11"/>
      <c r="V99" s="10"/>
      <c r="W99" s="13">
        <v>4</v>
      </c>
      <c r="X99" s="13">
        <v>135</v>
      </c>
      <c r="Y99" s="18">
        <v>29250000</v>
      </c>
      <c r="Z99" s="10" t="s">
        <v>79</v>
      </c>
      <c r="AA99" s="16" t="s">
        <v>379</v>
      </c>
      <c r="AB99" s="16" t="s">
        <v>81</v>
      </c>
    </row>
    <row r="100" spans="1:28" ht="35.1" customHeight="1" x14ac:dyDescent="0.2">
      <c r="A100" s="1">
        <v>97</v>
      </c>
      <c r="B100" s="56" t="s">
        <v>448</v>
      </c>
      <c r="C100" s="21" t="s">
        <v>449</v>
      </c>
      <c r="D100" s="9" t="s">
        <v>76</v>
      </c>
      <c r="E100" s="10" t="s">
        <v>450</v>
      </c>
      <c r="F100" s="10" t="s">
        <v>451</v>
      </c>
      <c r="G100" s="12">
        <v>45537</v>
      </c>
      <c r="H100" s="12">
        <v>45541</v>
      </c>
      <c r="I100" s="12">
        <v>45677</v>
      </c>
      <c r="J100" s="10">
        <v>135</v>
      </c>
      <c r="K100" s="13">
        <v>5</v>
      </c>
      <c r="L100" s="14">
        <v>27900000</v>
      </c>
      <c r="M100" s="15">
        <v>6200000</v>
      </c>
      <c r="N100" s="10">
        <v>1698</v>
      </c>
      <c r="O100" s="13" t="s">
        <v>223</v>
      </c>
      <c r="P100" s="13" t="s">
        <v>224</v>
      </c>
      <c r="Q100" s="10"/>
      <c r="R100" s="11"/>
      <c r="S100" s="17"/>
      <c r="T100" s="10"/>
      <c r="U100" s="11"/>
      <c r="V100" s="10"/>
      <c r="W100" s="13">
        <v>5</v>
      </c>
      <c r="X100" s="13">
        <v>135</v>
      </c>
      <c r="Y100" s="18">
        <v>27900000</v>
      </c>
      <c r="Z100" s="10" t="s">
        <v>79</v>
      </c>
      <c r="AA100" s="16" t="s">
        <v>379</v>
      </c>
      <c r="AB100" s="16" t="s">
        <v>81</v>
      </c>
    </row>
    <row r="101" spans="1:28" ht="35.1" customHeight="1" x14ac:dyDescent="0.2">
      <c r="A101" s="1">
        <v>98</v>
      </c>
      <c r="B101" s="56" t="s">
        <v>452</v>
      </c>
      <c r="C101" s="21" t="s">
        <v>453</v>
      </c>
      <c r="D101" s="9" t="s">
        <v>76</v>
      </c>
      <c r="E101" s="10" t="s">
        <v>454</v>
      </c>
      <c r="F101" s="10" t="s">
        <v>455</v>
      </c>
      <c r="G101" s="12">
        <v>45539</v>
      </c>
      <c r="H101" s="12">
        <v>45544</v>
      </c>
      <c r="I101" s="12">
        <v>45665</v>
      </c>
      <c r="J101" s="10">
        <v>120</v>
      </c>
      <c r="K101" s="13">
        <v>4</v>
      </c>
      <c r="L101" s="14">
        <v>23760000</v>
      </c>
      <c r="M101" s="15">
        <v>5940000</v>
      </c>
      <c r="N101" s="10">
        <v>1698</v>
      </c>
      <c r="O101" s="13" t="s">
        <v>223</v>
      </c>
      <c r="P101" s="13" t="s">
        <v>224</v>
      </c>
      <c r="Q101" s="10"/>
      <c r="R101" s="11"/>
      <c r="S101" s="17"/>
      <c r="T101" s="10"/>
      <c r="U101" s="11"/>
      <c r="V101" s="10"/>
      <c r="W101" s="13">
        <v>4</v>
      </c>
      <c r="X101" s="13">
        <v>120</v>
      </c>
      <c r="Y101" s="18">
        <v>23760000</v>
      </c>
      <c r="Z101" s="10" t="s">
        <v>79</v>
      </c>
      <c r="AA101" s="16" t="s">
        <v>456</v>
      </c>
      <c r="AB101" s="16" t="s">
        <v>81</v>
      </c>
    </row>
    <row r="102" spans="1:28" ht="35.1" customHeight="1" x14ac:dyDescent="0.2">
      <c r="A102" s="1">
        <v>99</v>
      </c>
      <c r="B102" s="56" t="s">
        <v>457</v>
      </c>
      <c r="C102" s="21" t="s">
        <v>458</v>
      </c>
      <c r="D102" s="9" t="s">
        <v>76</v>
      </c>
      <c r="E102" s="10" t="s">
        <v>459</v>
      </c>
      <c r="F102" s="10" t="s">
        <v>460</v>
      </c>
      <c r="G102" s="12">
        <v>45548</v>
      </c>
      <c r="H102" s="27"/>
      <c r="I102" s="27"/>
      <c r="J102" s="10">
        <v>120</v>
      </c>
      <c r="K102" s="13">
        <v>4</v>
      </c>
      <c r="L102" s="14">
        <v>23760000</v>
      </c>
      <c r="M102" s="15">
        <v>5940000</v>
      </c>
      <c r="N102" s="10">
        <v>1698</v>
      </c>
      <c r="O102" s="13" t="s">
        <v>223</v>
      </c>
      <c r="P102" s="13" t="s">
        <v>224</v>
      </c>
      <c r="Q102" s="10"/>
      <c r="R102" s="11"/>
      <c r="S102" s="17"/>
      <c r="T102" s="10"/>
      <c r="U102" s="11"/>
      <c r="V102" s="10"/>
      <c r="W102" s="13">
        <v>4</v>
      </c>
      <c r="X102" s="13">
        <v>120</v>
      </c>
      <c r="Y102" s="18">
        <v>23760000</v>
      </c>
      <c r="Z102" s="10" t="s">
        <v>79</v>
      </c>
      <c r="AA102" s="16" t="s">
        <v>456</v>
      </c>
      <c r="AB102" s="16" t="s">
        <v>100</v>
      </c>
    </row>
    <row r="103" spans="1:28" ht="35.1" customHeight="1" x14ac:dyDescent="0.2">
      <c r="A103" s="1">
        <v>100</v>
      </c>
      <c r="B103" s="56" t="s">
        <v>461</v>
      </c>
      <c r="C103" s="21" t="s">
        <v>462</v>
      </c>
      <c r="D103" s="9" t="s">
        <v>76</v>
      </c>
      <c r="E103" s="10" t="s">
        <v>463</v>
      </c>
      <c r="F103" s="10" t="s">
        <v>460</v>
      </c>
      <c r="G103" s="12">
        <v>45548</v>
      </c>
      <c r="H103" s="27"/>
      <c r="I103" s="27"/>
      <c r="J103" s="10">
        <v>120</v>
      </c>
      <c r="K103" s="13">
        <v>4</v>
      </c>
      <c r="L103" s="14">
        <v>23760000</v>
      </c>
      <c r="M103" s="15">
        <v>5940000</v>
      </c>
      <c r="N103" s="10">
        <v>1698</v>
      </c>
      <c r="O103" s="13" t="s">
        <v>223</v>
      </c>
      <c r="P103" s="13" t="s">
        <v>224</v>
      </c>
      <c r="Q103" s="10"/>
      <c r="R103" s="11"/>
      <c r="S103" s="17"/>
      <c r="T103" s="10"/>
      <c r="U103" s="11"/>
      <c r="V103" s="10"/>
      <c r="W103" s="13">
        <v>4</v>
      </c>
      <c r="X103" s="13">
        <v>120</v>
      </c>
      <c r="Y103" s="18">
        <v>23760000</v>
      </c>
      <c r="Z103" s="10" t="s">
        <v>79</v>
      </c>
      <c r="AA103" s="16" t="s">
        <v>456</v>
      </c>
      <c r="AB103" s="16" t="s">
        <v>100</v>
      </c>
    </row>
    <row r="104" spans="1:28" ht="35.1" customHeight="1" x14ac:dyDescent="0.2">
      <c r="A104" s="1">
        <v>101</v>
      </c>
      <c r="B104" s="16" t="s">
        <v>464</v>
      </c>
      <c r="C104" s="26" t="s">
        <v>465</v>
      </c>
      <c r="D104" s="9" t="s">
        <v>76</v>
      </c>
      <c r="E104" s="10" t="s">
        <v>466</v>
      </c>
      <c r="F104" s="10" t="s">
        <v>467</v>
      </c>
      <c r="G104" s="12">
        <v>45476</v>
      </c>
      <c r="H104" s="12">
        <v>45481</v>
      </c>
      <c r="I104" s="12">
        <v>45572</v>
      </c>
      <c r="J104" s="10">
        <v>90</v>
      </c>
      <c r="K104" s="13">
        <v>3</v>
      </c>
      <c r="L104" s="14">
        <v>16470000</v>
      </c>
      <c r="M104" s="15">
        <v>5490000</v>
      </c>
      <c r="N104" s="10">
        <v>1697</v>
      </c>
      <c r="O104" s="13" t="s">
        <v>77</v>
      </c>
      <c r="P104" s="13" t="s">
        <v>78</v>
      </c>
      <c r="Q104" s="10"/>
      <c r="R104" s="11"/>
      <c r="S104" s="17"/>
      <c r="T104" s="10"/>
      <c r="U104" s="11"/>
      <c r="V104" s="10"/>
      <c r="W104" s="13">
        <v>3</v>
      </c>
      <c r="X104" s="13">
        <v>90</v>
      </c>
      <c r="Y104" s="18">
        <v>16470000</v>
      </c>
      <c r="Z104" s="10" t="s">
        <v>79</v>
      </c>
      <c r="AA104" s="16" t="s">
        <v>468</v>
      </c>
      <c r="AB104" s="16" t="s">
        <v>81</v>
      </c>
    </row>
    <row r="105" spans="1:28" ht="35.1" customHeight="1" x14ac:dyDescent="0.2">
      <c r="A105" s="1">
        <v>102</v>
      </c>
      <c r="B105" s="16" t="s">
        <v>469</v>
      </c>
      <c r="C105" s="26" t="s">
        <v>470</v>
      </c>
      <c r="D105" s="9" t="s">
        <v>76</v>
      </c>
      <c r="E105" s="10" t="s">
        <v>471</v>
      </c>
      <c r="F105" s="10" t="s">
        <v>467</v>
      </c>
      <c r="G105" s="12">
        <v>45470</v>
      </c>
      <c r="H105" s="12">
        <v>45477</v>
      </c>
      <c r="I105" s="12">
        <v>45568</v>
      </c>
      <c r="J105" s="10">
        <v>90</v>
      </c>
      <c r="K105" s="13">
        <v>3</v>
      </c>
      <c r="L105" s="14">
        <v>16470000</v>
      </c>
      <c r="M105" s="15">
        <v>5490000</v>
      </c>
      <c r="N105" s="10">
        <v>1697</v>
      </c>
      <c r="O105" s="13" t="s">
        <v>77</v>
      </c>
      <c r="P105" s="13" t="s">
        <v>78</v>
      </c>
      <c r="Q105" s="10"/>
      <c r="R105" s="11"/>
      <c r="S105" s="17"/>
      <c r="T105" s="10"/>
      <c r="U105" s="11"/>
      <c r="V105" s="10"/>
      <c r="W105" s="13">
        <v>3</v>
      </c>
      <c r="X105" s="13">
        <v>90</v>
      </c>
      <c r="Y105" s="18">
        <v>16470000</v>
      </c>
      <c r="Z105" s="10" t="s">
        <v>79</v>
      </c>
      <c r="AA105" s="16" t="s">
        <v>468</v>
      </c>
      <c r="AB105" s="16" t="s">
        <v>81</v>
      </c>
    </row>
    <row r="106" spans="1:28" ht="35.1" customHeight="1" x14ac:dyDescent="0.2">
      <c r="A106" s="1">
        <v>103</v>
      </c>
      <c r="B106" s="16" t="s">
        <v>852</v>
      </c>
      <c r="C106" s="21" t="s">
        <v>853</v>
      </c>
      <c r="D106" s="9" t="s">
        <v>76</v>
      </c>
      <c r="E106" s="10" t="s">
        <v>854</v>
      </c>
      <c r="F106" s="10" t="s">
        <v>855</v>
      </c>
      <c r="G106" s="11">
        <v>45527</v>
      </c>
      <c r="H106" s="12">
        <v>45532</v>
      </c>
      <c r="I106" s="12">
        <v>45669</v>
      </c>
      <c r="J106" s="10">
        <v>135</v>
      </c>
      <c r="K106" s="13">
        <v>5</v>
      </c>
      <c r="L106" s="14">
        <v>40500000</v>
      </c>
      <c r="M106" s="15">
        <v>9000000</v>
      </c>
      <c r="N106" s="10">
        <v>1697</v>
      </c>
      <c r="O106" s="13" t="s">
        <v>77</v>
      </c>
      <c r="P106" s="13" t="s">
        <v>78</v>
      </c>
      <c r="Q106" s="10"/>
      <c r="R106" s="11"/>
      <c r="S106" s="17"/>
      <c r="T106" s="10"/>
      <c r="U106" s="11"/>
      <c r="V106" s="10"/>
      <c r="W106" s="13">
        <v>5</v>
      </c>
      <c r="X106" s="13">
        <v>135</v>
      </c>
      <c r="Y106" s="18">
        <v>40500000</v>
      </c>
      <c r="Z106" s="10" t="s">
        <v>79</v>
      </c>
      <c r="AA106" s="16" t="s">
        <v>819</v>
      </c>
      <c r="AB106" s="16" t="s">
        <v>81</v>
      </c>
    </row>
    <row r="107" spans="1:28" ht="35.1" customHeight="1" x14ac:dyDescent="0.2">
      <c r="A107" s="1">
        <v>104</v>
      </c>
      <c r="B107" s="56" t="s">
        <v>472</v>
      </c>
      <c r="C107" s="8" t="s">
        <v>473</v>
      </c>
      <c r="D107" s="9" t="s">
        <v>76</v>
      </c>
      <c r="E107" s="10" t="s">
        <v>474</v>
      </c>
      <c r="F107" s="10" t="s">
        <v>475</v>
      </c>
      <c r="G107" s="11">
        <v>45365</v>
      </c>
      <c r="H107" s="12">
        <v>45383</v>
      </c>
      <c r="I107" s="12">
        <v>45565</v>
      </c>
      <c r="J107" s="10">
        <v>120</v>
      </c>
      <c r="K107" s="13">
        <v>4</v>
      </c>
      <c r="L107" s="14">
        <v>23760000</v>
      </c>
      <c r="M107" s="15">
        <v>5940000</v>
      </c>
      <c r="N107" s="10">
        <v>1697</v>
      </c>
      <c r="O107" s="10" t="s">
        <v>77</v>
      </c>
      <c r="P107" s="10" t="s">
        <v>78</v>
      </c>
      <c r="Q107" s="10">
        <v>1</v>
      </c>
      <c r="R107" s="11">
        <v>45484</v>
      </c>
      <c r="S107" s="17">
        <v>11880000</v>
      </c>
      <c r="T107" s="10">
        <v>1</v>
      </c>
      <c r="U107" s="11">
        <v>45484</v>
      </c>
      <c r="V107" s="10">
        <v>60</v>
      </c>
      <c r="W107" s="13">
        <v>6</v>
      </c>
      <c r="X107" s="13">
        <v>180</v>
      </c>
      <c r="Y107" s="18">
        <v>35640000</v>
      </c>
      <c r="Z107" s="10" t="s">
        <v>79</v>
      </c>
      <c r="AA107" s="10" t="s">
        <v>477</v>
      </c>
      <c r="AB107" s="16" t="s">
        <v>81</v>
      </c>
    </row>
    <row r="108" spans="1:28" ht="35.1" customHeight="1" x14ac:dyDescent="0.2">
      <c r="A108" s="1">
        <v>105</v>
      </c>
      <c r="B108" s="16" t="s">
        <v>478</v>
      </c>
      <c r="C108" s="8" t="s">
        <v>479</v>
      </c>
      <c r="D108" s="9" t="s">
        <v>76</v>
      </c>
      <c r="E108" s="10" t="s">
        <v>480</v>
      </c>
      <c r="F108" s="10" t="s">
        <v>481</v>
      </c>
      <c r="G108" s="12">
        <v>45428</v>
      </c>
      <c r="H108" s="12">
        <v>45436</v>
      </c>
      <c r="I108" s="12">
        <v>45558</v>
      </c>
      <c r="J108" s="10">
        <v>120</v>
      </c>
      <c r="K108" s="13">
        <v>4</v>
      </c>
      <c r="L108" s="14">
        <v>23760000</v>
      </c>
      <c r="M108" s="15">
        <v>5940000</v>
      </c>
      <c r="N108" s="10">
        <v>1697</v>
      </c>
      <c r="O108" s="10" t="s">
        <v>77</v>
      </c>
      <c r="P108" s="10" t="s">
        <v>78</v>
      </c>
      <c r="Q108" s="10"/>
      <c r="R108" s="11"/>
      <c r="S108" s="17"/>
      <c r="T108" s="10"/>
      <c r="U108" s="11"/>
      <c r="V108" s="10"/>
      <c r="W108" s="13">
        <v>4</v>
      </c>
      <c r="X108" s="13">
        <v>120</v>
      </c>
      <c r="Y108" s="18">
        <v>23760000</v>
      </c>
      <c r="Z108" s="10" t="s">
        <v>79</v>
      </c>
      <c r="AA108" s="16" t="s">
        <v>482</v>
      </c>
      <c r="AB108" s="16" t="s">
        <v>81</v>
      </c>
    </row>
    <row r="109" spans="1:28" ht="35.1" customHeight="1" x14ac:dyDescent="0.2">
      <c r="A109" s="1">
        <v>106</v>
      </c>
      <c r="B109" s="16" t="s">
        <v>483</v>
      </c>
      <c r="C109" s="8" t="s">
        <v>484</v>
      </c>
      <c r="D109" s="9" t="s">
        <v>76</v>
      </c>
      <c r="E109" s="10" t="s">
        <v>485</v>
      </c>
      <c r="F109" s="10" t="s">
        <v>481</v>
      </c>
      <c r="G109" s="12">
        <v>45428</v>
      </c>
      <c r="H109" s="12">
        <v>45441</v>
      </c>
      <c r="I109" s="12">
        <v>45563</v>
      </c>
      <c r="J109" s="10">
        <v>120</v>
      </c>
      <c r="K109" s="13">
        <v>4</v>
      </c>
      <c r="L109" s="14">
        <v>23760000</v>
      </c>
      <c r="M109" s="15">
        <v>5940000</v>
      </c>
      <c r="N109" s="10">
        <v>1697</v>
      </c>
      <c r="O109" s="10" t="s">
        <v>77</v>
      </c>
      <c r="P109" s="10" t="s">
        <v>78</v>
      </c>
      <c r="Q109" s="10"/>
      <c r="R109" s="11"/>
      <c r="S109" s="17"/>
      <c r="T109" s="10"/>
      <c r="U109" s="11"/>
      <c r="V109" s="10"/>
      <c r="W109" s="13">
        <v>4</v>
      </c>
      <c r="X109" s="13">
        <v>120</v>
      </c>
      <c r="Y109" s="18">
        <v>23760000</v>
      </c>
      <c r="Z109" s="10" t="s">
        <v>79</v>
      </c>
      <c r="AA109" s="16" t="s">
        <v>482</v>
      </c>
      <c r="AB109" s="16" t="s">
        <v>81</v>
      </c>
    </row>
    <row r="110" spans="1:28" ht="35.1" customHeight="1" x14ac:dyDescent="0.2">
      <c r="A110" s="1">
        <v>107</v>
      </c>
      <c r="B110" s="16" t="s">
        <v>486</v>
      </c>
      <c r="C110" s="8" t="s">
        <v>487</v>
      </c>
      <c r="D110" s="9" t="s">
        <v>76</v>
      </c>
      <c r="E110" s="10" t="s">
        <v>476</v>
      </c>
      <c r="F110" s="10" t="s">
        <v>488</v>
      </c>
      <c r="G110" s="11">
        <v>45441</v>
      </c>
      <c r="H110" s="12">
        <v>45447</v>
      </c>
      <c r="I110" s="12">
        <v>45568</v>
      </c>
      <c r="J110" s="10">
        <v>120</v>
      </c>
      <c r="K110" s="13">
        <v>4</v>
      </c>
      <c r="L110" s="14">
        <v>28160000</v>
      </c>
      <c r="M110" s="15">
        <v>7040000</v>
      </c>
      <c r="N110" s="10">
        <v>1697</v>
      </c>
      <c r="O110" s="13" t="s">
        <v>77</v>
      </c>
      <c r="P110" s="13" t="s">
        <v>78</v>
      </c>
      <c r="Q110" s="10"/>
      <c r="R110" s="11"/>
      <c r="S110" s="17"/>
      <c r="T110" s="10"/>
      <c r="U110" s="11"/>
      <c r="V110" s="10"/>
      <c r="W110" s="13">
        <v>4</v>
      </c>
      <c r="X110" s="13">
        <v>120</v>
      </c>
      <c r="Y110" s="18">
        <v>28160000</v>
      </c>
      <c r="Z110" s="10" t="s">
        <v>79</v>
      </c>
      <c r="AA110" s="16" t="s">
        <v>482</v>
      </c>
      <c r="AB110" s="16" t="s">
        <v>81</v>
      </c>
    </row>
    <row r="111" spans="1:28" ht="35.1" customHeight="1" x14ac:dyDescent="0.2">
      <c r="A111" s="1">
        <v>108</v>
      </c>
      <c r="B111" s="16" t="s">
        <v>489</v>
      </c>
      <c r="C111" s="25" t="s">
        <v>490</v>
      </c>
      <c r="D111" s="9" t="s">
        <v>76</v>
      </c>
      <c r="E111" s="10" t="s">
        <v>491</v>
      </c>
      <c r="F111" s="10" t="s">
        <v>492</v>
      </c>
      <c r="G111" s="11">
        <v>45462</v>
      </c>
      <c r="H111" s="12">
        <v>45468</v>
      </c>
      <c r="I111" s="12">
        <v>45559</v>
      </c>
      <c r="J111" s="10">
        <v>90</v>
      </c>
      <c r="K111" s="13">
        <v>3</v>
      </c>
      <c r="L111" s="14">
        <v>17820000</v>
      </c>
      <c r="M111" s="15">
        <v>5940000</v>
      </c>
      <c r="N111" s="10">
        <v>1697</v>
      </c>
      <c r="O111" s="13" t="s">
        <v>77</v>
      </c>
      <c r="P111" s="13" t="s">
        <v>78</v>
      </c>
      <c r="Q111" s="10"/>
      <c r="R111" s="11"/>
      <c r="S111" s="17"/>
      <c r="T111" s="10"/>
      <c r="U111" s="11"/>
      <c r="V111" s="10"/>
      <c r="W111" s="13">
        <v>3</v>
      </c>
      <c r="X111" s="13">
        <v>90</v>
      </c>
      <c r="Y111" s="18">
        <v>17820000</v>
      </c>
      <c r="Z111" s="10" t="s">
        <v>79</v>
      </c>
      <c r="AA111" s="16" t="s">
        <v>482</v>
      </c>
      <c r="AB111" s="16" t="s">
        <v>81</v>
      </c>
    </row>
    <row r="112" spans="1:28" ht="35.1" customHeight="1" x14ac:dyDescent="0.2">
      <c r="A112" s="1">
        <v>109</v>
      </c>
      <c r="B112" s="57" t="s">
        <v>493</v>
      </c>
      <c r="C112" s="8" t="s">
        <v>494</v>
      </c>
      <c r="D112" s="9" t="s">
        <v>76</v>
      </c>
      <c r="E112" s="10" t="s">
        <v>495</v>
      </c>
      <c r="F112" s="10" t="s">
        <v>496</v>
      </c>
      <c r="G112" s="12">
        <v>45509</v>
      </c>
      <c r="H112" s="12">
        <v>45527</v>
      </c>
      <c r="I112" s="12">
        <v>45618</v>
      </c>
      <c r="J112" s="10">
        <v>90</v>
      </c>
      <c r="K112" s="13">
        <v>3</v>
      </c>
      <c r="L112" s="46">
        <v>17820000</v>
      </c>
      <c r="M112" s="15">
        <v>5940000</v>
      </c>
      <c r="N112" s="10">
        <v>1697</v>
      </c>
      <c r="O112" s="13" t="s">
        <v>77</v>
      </c>
      <c r="P112" s="13" t="s">
        <v>78</v>
      </c>
      <c r="Q112" s="10"/>
      <c r="R112" s="11"/>
      <c r="S112" s="17"/>
      <c r="T112" s="10"/>
      <c r="U112" s="11"/>
      <c r="V112" s="10"/>
      <c r="W112" s="13">
        <v>3</v>
      </c>
      <c r="X112" s="13">
        <v>90</v>
      </c>
      <c r="Y112" s="18">
        <v>17820000</v>
      </c>
      <c r="Z112" s="10" t="s">
        <v>79</v>
      </c>
      <c r="AA112" s="16" t="s">
        <v>477</v>
      </c>
      <c r="AB112" s="16" t="s">
        <v>81</v>
      </c>
    </row>
    <row r="113" spans="1:28" ht="35.1" customHeight="1" x14ac:dyDescent="0.2">
      <c r="A113" s="1">
        <v>110</v>
      </c>
      <c r="B113" s="16" t="s">
        <v>845</v>
      </c>
      <c r="C113" s="21" t="s">
        <v>846</v>
      </c>
      <c r="D113" s="9" t="s">
        <v>76</v>
      </c>
      <c r="E113" s="10" t="s">
        <v>497</v>
      </c>
      <c r="F113" s="10" t="s">
        <v>847</v>
      </c>
      <c r="G113" s="11">
        <v>45527</v>
      </c>
      <c r="H113" s="12">
        <v>45531</v>
      </c>
      <c r="I113" s="47">
        <v>45667</v>
      </c>
      <c r="J113" s="10">
        <v>135</v>
      </c>
      <c r="K113" s="13">
        <v>5</v>
      </c>
      <c r="L113" s="14" t="s">
        <v>843</v>
      </c>
      <c r="M113" s="15" t="s">
        <v>844</v>
      </c>
      <c r="N113" s="10">
        <v>1697</v>
      </c>
      <c r="O113" s="13" t="s">
        <v>77</v>
      </c>
      <c r="P113" s="13" t="s">
        <v>78</v>
      </c>
      <c r="Q113" s="10"/>
      <c r="R113" s="11"/>
      <c r="S113" s="17"/>
      <c r="T113" s="10"/>
      <c r="U113" s="11"/>
      <c r="V113" s="10"/>
      <c r="W113" s="13">
        <v>5</v>
      </c>
      <c r="X113" s="13">
        <v>135</v>
      </c>
      <c r="Y113" s="18">
        <v>40500000</v>
      </c>
      <c r="Z113" s="10" t="s">
        <v>79</v>
      </c>
      <c r="AA113" s="10" t="s">
        <v>832</v>
      </c>
      <c r="AB113" s="16" t="s">
        <v>81</v>
      </c>
    </row>
    <row r="114" spans="1:28" ht="35.1" customHeight="1" x14ac:dyDescent="0.2">
      <c r="A114" s="1">
        <v>111</v>
      </c>
      <c r="B114" s="56" t="s">
        <v>498</v>
      </c>
      <c r="C114" s="8" t="s">
        <v>499</v>
      </c>
      <c r="D114" s="9" t="s">
        <v>76</v>
      </c>
      <c r="E114" s="10" t="s">
        <v>500</v>
      </c>
      <c r="F114" s="10" t="s">
        <v>501</v>
      </c>
      <c r="G114" s="11">
        <v>45531</v>
      </c>
      <c r="H114" s="12">
        <v>45533</v>
      </c>
      <c r="I114" s="12">
        <v>45670</v>
      </c>
      <c r="J114" s="10">
        <v>135</v>
      </c>
      <c r="K114" s="13">
        <v>5</v>
      </c>
      <c r="L114" s="14">
        <v>13950000</v>
      </c>
      <c r="M114" s="15">
        <v>3100000</v>
      </c>
      <c r="N114" s="10">
        <v>1697</v>
      </c>
      <c r="O114" s="13" t="s">
        <v>77</v>
      </c>
      <c r="P114" s="13" t="s">
        <v>78</v>
      </c>
      <c r="Q114" s="10"/>
      <c r="R114" s="11"/>
      <c r="S114" s="17"/>
      <c r="T114" s="10"/>
      <c r="U114" s="11"/>
      <c r="V114" s="10"/>
      <c r="W114" s="13">
        <v>5</v>
      </c>
      <c r="X114" s="13">
        <v>135</v>
      </c>
      <c r="Y114" s="18">
        <v>13950000</v>
      </c>
      <c r="Z114" s="10" t="s">
        <v>89</v>
      </c>
      <c r="AA114" s="16" t="s">
        <v>482</v>
      </c>
      <c r="AB114" s="16" t="s">
        <v>81</v>
      </c>
    </row>
    <row r="115" spans="1:28" ht="35.1" customHeight="1" x14ac:dyDescent="0.2">
      <c r="A115" s="1">
        <v>112</v>
      </c>
      <c r="B115" s="56" t="s">
        <v>502</v>
      </c>
      <c r="C115" s="21" t="s">
        <v>503</v>
      </c>
      <c r="D115" s="9" t="s">
        <v>76</v>
      </c>
      <c r="E115" s="10" t="s">
        <v>504</v>
      </c>
      <c r="F115" s="10" t="s">
        <v>505</v>
      </c>
      <c r="G115" s="11">
        <v>45533</v>
      </c>
      <c r="H115" s="12">
        <v>45539</v>
      </c>
      <c r="I115" s="12">
        <v>45660</v>
      </c>
      <c r="J115" s="10">
        <v>120</v>
      </c>
      <c r="K115" s="13">
        <v>4</v>
      </c>
      <c r="L115" s="14">
        <v>28160000</v>
      </c>
      <c r="M115" s="15">
        <v>7040000</v>
      </c>
      <c r="N115" s="10">
        <v>1697</v>
      </c>
      <c r="O115" s="13" t="s">
        <v>77</v>
      </c>
      <c r="P115" s="13" t="s">
        <v>78</v>
      </c>
      <c r="Q115" s="10"/>
      <c r="R115" s="11"/>
      <c r="S115" s="17"/>
      <c r="T115" s="10"/>
      <c r="U115" s="11"/>
      <c r="V115" s="10"/>
      <c r="W115" s="13">
        <v>4</v>
      </c>
      <c r="X115" s="13">
        <v>120</v>
      </c>
      <c r="Y115" s="18">
        <v>28160000</v>
      </c>
      <c r="Z115" s="10" t="s">
        <v>79</v>
      </c>
      <c r="AA115" s="16" t="s">
        <v>477</v>
      </c>
      <c r="AB115" s="16" t="s">
        <v>81</v>
      </c>
    </row>
    <row r="116" spans="1:28" ht="35.1" customHeight="1" x14ac:dyDescent="0.2">
      <c r="A116" s="1">
        <v>113</v>
      </c>
      <c r="B116" s="56" t="s">
        <v>506</v>
      </c>
      <c r="C116" s="21" t="s">
        <v>507</v>
      </c>
      <c r="D116" s="9" t="s">
        <v>76</v>
      </c>
      <c r="E116" s="10" t="s">
        <v>508</v>
      </c>
      <c r="F116" s="10" t="s">
        <v>475</v>
      </c>
      <c r="G116" s="11">
        <v>45533</v>
      </c>
      <c r="H116" s="12">
        <v>45538</v>
      </c>
      <c r="I116" s="12">
        <v>45674</v>
      </c>
      <c r="J116" s="10">
        <v>135</v>
      </c>
      <c r="K116" s="13">
        <v>5</v>
      </c>
      <c r="L116" s="14">
        <v>26730000</v>
      </c>
      <c r="M116" s="15">
        <v>5940000</v>
      </c>
      <c r="N116" s="10">
        <v>1697</v>
      </c>
      <c r="O116" s="13" t="s">
        <v>77</v>
      </c>
      <c r="P116" s="13" t="s">
        <v>78</v>
      </c>
      <c r="Q116" s="10"/>
      <c r="R116" s="11"/>
      <c r="S116" s="17"/>
      <c r="T116" s="10"/>
      <c r="U116" s="11"/>
      <c r="V116" s="10"/>
      <c r="W116" s="13">
        <v>5</v>
      </c>
      <c r="X116" s="13">
        <v>135</v>
      </c>
      <c r="Y116" s="18">
        <v>26730000</v>
      </c>
      <c r="Z116" s="10" t="s">
        <v>79</v>
      </c>
      <c r="AA116" s="16" t="s">
        <v>477</v>
      </c>
      <c r="AB116" s="16" t="s">
        <v>81</v>
      </c>
    </row>
    <row r="117" spans="1:28" ht="35.1" customHeight="1" x14ac:dyDescent="0.2">
      <c r="A117" s="1">
        <v>114</v>
      </c>
      <c r="B117" s="56" t="s">
        <v>509</v>
      </c>
      <c r="C117" s="8" t="s">
        <v>510</v>
      </c>
      <c r="D117" s="9" t="s">
        <v>76</v>
      </c>
      <c r="E117" s="10" t="s">
        <v>511</v>
      </c>
      <c r="F117" s="10" t="s">
        <v>512</v>
      </c>
      <c r="G117" s="11">
        <v>45364</v>
      </c>
      <c r="H117" s="12">
        <v>45387</v>
      </c>
      <c r="I117" s="12">
        <v>45558</v>
      </c>
      <c r="J117" s="10">
        <v>120</v>
      </c>
      <c r="K117" s="13">
        <v>4</v>
      </c>
      <c r="L117" s="14">
        <v>16800000</v>
      </c>
      <c r="M117" s="15">
        <v>4200000</v>
      </c>
      <c r="N117" s="10">
        <v>1697</v>
      </c>
      <c r="O117" s="10" t="s">
        <v>77</v>
      </c>
      <c r="P117" s="10" t="s">
        <v>78</v>
      </c>
      <c r="Q117" s="10">
        <v>1</v>
      </c>
      <c r="R117" s="11">
        <v>45525</v>
      </c>
      <c r="S117" s="17">
        <v>4200000</v>
      </c>
      <c r="T117" s="10">
        <v>1</v>
      </c>
      <c r="U117" s="11">
        <v>45525</v>
      </c>
      <c r="V117" s="10">
        <v>30</v>
      </c>
      <c r="W117" s="13">
        <v>5</v>
      </c>
      <c r="X117" s="13">
        <v>150</v>
      </c>
      <c r="Y117" s="18">
        <v>21000000</v>
      </c>
      <c r="Z117" s="10" t="s">
        <v>89</v>
      </c>
      <c r="AA117" s="10" t="s">
        <v>513</v>
      </c>
      <c r="AB117" s="16" t="s">
        <v>81</v>
      </c>
    </row>
    <row r="118" spans="1:28" ht="35.1" customHeight="1" x14ac:dyDescent="0.2">
      <c r="A118" s="1">
        <v>115</v>
      </c>
      <c r="B118" s="56" t="s">
        <v>514</v>
      </c>
      <c r="C118" s="8" t="s">
        <v>515</v>
      </c>
      <c r="D118" s="9" t="s">
        <v>76</v>
      </c>
      <c r="E118" s="10" t="s">
        <v>516</v>
      </c>
      <c r="F118" s="10" t="s">
        <v>517</v>
      </c>
      <c r="G118" s="12">
        <v>45365</v>
      </c>
      <c r="H118" s="12">
        <v>45390</v>
      </c>
      <c r="I118" s="12">
        <v>45588</v>
      </c>
      <c r="J118" s="10">
        <v>120</v>
      </c>
      <c r="K118" s="13">
        <v>4</v>
      </c>
      <c r="L118" s="14">
        <v>23760000</v>
      </c>
      <c r="M118" s="15">
        <v>5940000</v>
      </c>
      <c r="N118" s="10">
        <v>1697</v>
      </c>
      <c r="O118" s="10" t="s">
        <v>77</v>
      </c>
      <c r="P118" s="10" t="s">
        <v>78</v>
      </c>
      <c r="Q118" s="10">
        <v>1</v>
      </c>
      <c r="R118" s="11">
        <v>45527</v>
      </c>
      <c r="S118" s="17">
        <v>11880000</v>
      </c>
      <c r="T118" s="10">
        <v>1</v>
      </c>
      <c r="U118" s="11">
        <v>45527</v>
      </c>
      <c r="V118" s="10">
        <v>60</v>
      </c>
      <c r="W118" s="13">
        <v>6</v>
      </c>
      <c r="X118" s="13">
        <v>180</v>
      </c>
      <c r="Y118" s="18">
        <v>35640000</v>
      </c>
      <c r="Z118" s="10" t="s">
        <v>79</v>
      </c>
      <c r="AA118" s="10" t="s">
        <v>513</v>
      </c>
      <c r="AB118" s="16" t="s">
        <v>81</v>
      </c>
    </row>
    <row r="119" spans="1:28" ht="35.1" customHeight="1" x14ac:dyDescent="0.2">
      <c r="A119" s="1">
        <v>116</v>
      </c>
      <c r="B119" s="56" t="s">
        <v>518</v>
      </c>
      <c r="C119" s="8" t="s">
        <v>519</v>
      </c>
      <c r="D119" s="9" t="s">
        <v>76</v>
      </c>
      <c r="E119" s="10" t="s">
        <v>520</v>
      </c>
      <c r="F119" s="10" t="s">
        <v>517</v>
      </c>
      <c r="G119" s="11">
        <v>45365</v>
      </c>
      <c r="H119" s="12">
        <v>45387</v>
      </c>
      <c r="I119" s="12">
        <v>45558</v>
      </c>
      <c r="J119" s="10">
        <v>120</v>
      </c>
      <c r="K119" s="13">
        <v>4</v>
      </c>
      <c r="L119" s="14">
        <v>23760000</v>
      </c>
      <c r="M119" s="15">
        <v>5940000</v>
      </c>
      <c r="N119" s="10">
        <v>1697</v>
      </c>
      <c r="O119" s="10" t="s">
        <v>77</v>
      </c>
      <c r="P119" s="10" t="s">
        <v>78</v>
      </c>
      <c r="Q119" s="10">
        <v>1</v>
      </c>
      <c r="R119" s="11">
        <v>45526</v>
      </c>
      <c r="S119" s="17">
        <v>5940000</v>
      </c>
      <c r="T119" s="10">
        <v>1</v>
      </c>
      <c r="U119" s="11">
        <v>45526</v>
      </c>
      <c r="V119" s="10">
        <v>30</v>
      </c>
      <c r="W119" s="13">
        <v>5</v>
      </c>
      <c r="X119" s="13">
        <v>150</v>
      </c>
      <c r="Y119" s="18">
        <v>29700000</v>
      </c>
      <c r="Z119" s="10" t="s">
        <v>79</v>
      </c>
      <c r="AA119" s="10" t="s">
        <v>513</v>
      </c>
      <c r="AB119" s="16" t="s">
        <v>81</v>
      </c>
    </row>
    <row r="120" spans="1:28" ht="35.1" customHeight="1" x14ac:dyDescent="0.2">
      <c r="A120" s="1">
        <v>117</v>
      </c>
      <c r="B120" s="56" t="s">
        <v>521</v>
      </c>
      <c r="C120" s="8" t="s">
        <v>522</v>
      </c>
      <c r="D120" s="9" t="s">
        <v>76</v>
      </c>
      <c r="E120" s="10" t="s">
        <v>523</v>
      </c>
      <c r="F120" s="10" t="s">
        <v>512</v>
      </c>
      <c r="G120" s="11">
        <v>45365</v>
      </c>
      <c r="H120" s="12">
        <v>45386</v>
      </c>
      <c r="I120" s="12">
        <v>45557</v>
      </c>
      <c r="J120" s="10">
        <v>120</v>
      </c>
      <c r="K120" s="13">
        <v>4</v>
      </c>
      <c r="L120" s="14">
        <v>16800000</v>
      </c>
      <c r="M120" s="15">
        <v>4200000</v>
      </c>
      <c r="N120" s="10">
        <v>1697</v>
      </c>
      <c r="O120" s="10" t="s">
        <v>77</v>
      </c>
      <c r="P120" s="10" t="s">
        <v>78</v>
      </c>
      <c r="Q120" s="10">
        <v>1</v>
      </c>
      <c r="R120" s="11">
        <v>45526</v>
      </c>
      <c r="S120" s="17">
        <v>4200000</v>
      </c>
      <c r="T120" s="10">
        <v>1</v>
      </c>
      <c r="U120" s="11">
        <v>45526</v>
      </c>
      <c r="V120" s="10">
        <v>30</v>
      </c>
      <c r="W120" s="13">
        <v>5</v>
      </c>
      <c r="X120" s="13">
        <v>150</v>
      </c>
      <c r="Y120" s="18">
        <v>21000000</v>
      </c>
      <c r="Z120" s="10" t="s">
        <v>89</v>
      </c>
      <c r="AA120" s="10" t="s">
        <v>513</v>
      </c>
      <c r="AB120" s="16" t="s">
        <v>81</v>
      </c>
    </row>
    <row r="121" spans="1:28" ht="35.1" customHeight="1" x14ac:dyDescent="0.2">
      <c r="A121" s="1">
        <v>118</v>
      </c>
      <c r="B121" s="56" t="s">
        <v>524</v>
      </c>
      <c r="C121" s="8" t="s">
        <v>525</v>
      </c>
      <c r="D121" s="9" t="s">
        <v>76</v>
      </c>
      <c r="E121" s="10" t="s">
        <v>526</v>
      </c>
      <c r="F121" s="10" t="s">
        <v>517</v>
      </c>
      <c r="G121" s="11">
        <v>45365</v>
      </c>
      <c r="H121" s="12">
        <v>45385</v>
      </c>
      <c r="I121" s="12">
        <v>45556</v>
      </c>
      <c r="J121" s="10">
        <v>120</v>
      </c>
      <c r="K121" s="13">
        <v>4</v>
      </c>
      <c r="L121" s="14">
        <v>23760000</v>
      </c>
      <c r="M121" s="15">
        <v>5940000</v>
      </c>
      <c r="N121" s="10">
        <v>1697</v>
      </c>
      <c r="O121" s="10" t="s">
        <v>77</v>
      </c>
      <c r="P121" s="10" t="s">
        <v>78</v>
      </c>
      <c r="Q121" s="10">
        <v>1</v>
      </c>
      <c r="R121" s="11">
        <v>45525</v>
      </c>
      <c r="S121" s="17">
        <v>5940000</v>
      </c>
      <c r="T121" s="10">
        <v>1</v>
      </c>
      <c r="U121" s="11">
        <v>45525</v>
      </c>
      <c r="V121" s="10">
        <v>30</v>
      </c>
      <c r="W121" s="13">
        <v>5</v>
      </c>
      <c r="X121" s="13">
        <v>150</v>
      </c>
      <c r="Y121" s="18">
        <v>29700000</v>
      </c>
      <c r="Z121" s="10" t="s">
        <v>79</v>
      </c>
      <c r="AA121" s="10" t="s">
        <v>527</v>
      </c>
      <c r="AB121" s="16" t="s">
        <v>81</v>
      </c>
    </row>
    <row r="122" spans="1:28" ht="35.1" customHeight="1" x14ac:dyDescent="0.2">
      <c r="A122" s="1">
        <v>119</v>
      </c>
      <c r="B122" s="16" t="s">
        <v>528</v>
      </c>
      <c r="C122" s="8" t="s">
        <v>529</v>
      </c>
      <c r="D122" s="9" t="s">
        <v>76</v>
      </c>
      <c r="E122" s="10" t="s">
        <v>530</v>
      </c>
      <c r="F122" s="10" t="s">
        <v>517</v>
      </c>
      <c r="G122" s="12">
        <v>45420</v>
      </c>
      <c r="H122" s="12">
        <v>45435</v>
      </c>
      <c r="I122" s="12">
        <v>45557</v>
      </c>
      <c r="J122" s="10">
        <v>120</v>
      </c>
      <c r="K122" s="13">
        <v>4</v>
      </c>
      <c r="L122" s="14">
        <v>23760000</v>
      </c>
      <c r="M122" s="15">
        <v>5940000</v>
      </c>
      <c r="N122" s="10">
        <v>1697</v>
      </c>
      <c r="O122" s="10" t="s">
        <v>77</v>
      </c>
      <c r="P122" s="10" t="s">
        <v>78</v>
      </c>
      <c r="Q122" s="10"/>
      <c r="R122" s="11"/>
      <c r="S122" s="17"/>
      <c r="T122" s="10"/>
      <c r="U122" s="11"/>
      <c r="V122" s="10"/>
      <c r="W122" s="13">
        <v>4</v>
      </c>
      <c r="X122" s="13">
        <v>120</v>
      </c>
      <c r="Y122" s="18">
        <v>23760000</v>
      </c>
      <c r="Z122" s="10" t="s">
        <v>79</v>
      </c>
      <c r="AA122" s="10" t="s">
        <v>527</v>
      </c>
      <c r="AB122" s="16" t="s">
        <v>81</v>
      </c>
    </row>
    <row r="123" spans="1:28" ht="35.1" customHeight="1" x14ac:dyDescent="0.2">
      <c r="A123" s="1">
        <v>120</v>
      </c>
      <c r="B123" s="16" t="s">
        <v>531</v>
      </c>
      <c r="C123" s="21" t="s">
        <v>532</v>
      </c>
      <c r="D123" s="9" t="s">
        <v>76</v>
      </c>
      <c r="E123" s="10" t="s">
        <v>533</v>
      </c>
      <c r="F123" s="10" t="s">
        <v>534</v>
      </c>
      <c r="G123" s="12">
        <v>45422</v>
      </c>
      <c r="H123" s="12">
        <v>45434</v>
      </c>
      <c r="I123" s="12">
        <v>45556</v>
      </c>
      <c r="J123" s="10">
        <v>120</v>
      </c>
      <c r="K123" s="13">
        <v>4</v>
      </c>
      <c r="L123" s="14">
        <v>23760000</v>
      </c>
      <c r="M123" s="15">
        <v>5940000</v>
      </c>
      <c r="N123" s="10">
        <v>1697</v>
      </c>
      <c r="O123" s="10" t="s">
        <v>77</v>
      </c>
      <c r="P123" s="10" t="s">
        <v>78</v>
      </c>
      <c r="Q123" s="10"/>
      <c r="R123" s="11"/>
      <c r="S123" s="17"/>
      <c r="T123" s="10"/>
      <c r="U123" s="11"/>
      <c r="V123" s="10"/>
      <c r="W123" s="13">
        <v>4</v>
      </c>
      <c r="X123" s="13">
        <v>120</v>
      </c>
      <c r="Y123" s="18">
        <v>23760000</v>
      </c>
      <c r="Z123" s="10" t="s">
        <v>79</v>
      </c>
      <c r="AA123" s="10" t="s">
        <v>513</v>
      </c>
      <c r="AB123" s="16" t="s">
        <v>81</v>
      </c>
    </row>
    <row r="124" spans="1:28" ht="35.1" customHeight="1" x14ac:dyDescent="0.2">
      <c r="A124" s="1">
        <v>121</v>
      </c>
      <c r="B124" s="16" t="s">
        <v>535</v>
      </c>
      <c r="C124" s="8" t="s">
        <v>536</v>
      </c>
      <c r="D124" s="9" t="s">
        <v>76</v>
      </c>
      <c r="E124" s="10" t="s">
        <v>537</v>
      </c>
      <c r="F124" s="10" t="s">
        <v>517</v>
      </c>
      <c r="G124" s="12">
        <v>45428</v>
      </c>
      <c r="H124" s="12">
        <v>45434</v>
      </c>
      <c r="I124" s="12">
        <v>45556</v>
      </c>
      <c r="J124" s="10">
        <v>120</v>
      </c>
      <c r="K124" s="13">
        <v>4</v>
      </c>
      <c r="L124" s="14">
        <v>23760000</v>
      </c>
      <c r="M124" s="15">
        <v>5940000</v>
      </c>
      <c r="N124" s="10">
        <v>1697</v>
      </c>
      <c r="O124" s="10" t="s">
        <v>77</v>
      </c>
      <c r="P124" s="10" t="s">
        <v>78</v>
      </c>
      <c r="Q124" s="10"/>
      <c r="R124" s="11"/>
      <c r="S124" s="17"/>
      <c r="T124" s="10"/>
      <c r="U124" s="11"/>
      <c r="V124" s="10"/>
      <c r="W124" s="13">
        <v>4</v>
      </c>
      <c r="X124" s="13">
        <v>120</v>
      </c>
      <c r="Y124" s="18">
        <v>23760000</v>
      </c>
      <c r="Z124" s="10" t="s">
        <v>79</v>
      </c>
      <c r="AA124" s="10" t="s">
        <v>527</v>
      </c>
      <c r="AB124" s="16" t="s">
        <v>81</v>
      </c>
    </row>
    <row r="125" spans="1:28" ht="35.1" customHeight="1" x14ac:dyDescent="0.2">
      <c r="A125" s="1">
        <v>122</v>
      </c>
      <c r="B125" s="16" t="s">
        <v>538</v>
      </c>
      <c r="C125" s="22" t="s">
        <v>539</v>
      </c>
      <c r="D125" s="9" t="s">
        <v>76</v>
      </c>
      <c r="E125" s="10" t="s">
        <v>540</v>
      </c>
      <c r="F125" s="10" t="s">
        <v>517</v>
      </c>
      <c r="G125" s="28">
        <v>45428</v>
      </c>
      <c r="H125" s="28">
        <v>45434</v>
      </c>
      <c r="I125" s="28">
        <v>45556</v>
      </c>
      <c r="J125" s="10">
        <v>120</v>
      </c>
      <c r="K125" s="13">
        <v>4</v>
      </c>
      <c r="L125" s="23">
        <v>23760000</v>
      </c>
      <c r="M125" s="15">
        <v>5940000</v>
      </c>
      <c r="N125" s="10">
        <v>1697</v>
      </c>
      <c r="O125" s="10" t="s">
        <v>77</v>
      </c>
      <c r="P125" s="10" t="s">
        <v>78</v>
      </c>
      <c r="Q125" s="10"/>
      <c r="R125" s="11"/>
      <c r="S125" s="17"/>
      <c r="T125" s="10"/>
      <c r="U125" s="11"/>
      <c r="V125" s="10"/>
      <c r="W125" s="13">
        <v>4</v>
      </c>
      <c r="X125" s="13">
        <v>120</v>
      </c>
      <c r="Y125" s="18">
        <v>23760000</v>
      </c>
      <c r="Z125" s="10" t="s">
        <v>79</v>
      </c>
      <c r="AA125" s="10" t="s">
        <v>527</v>
      </c>
      <c r="AB125" s="16" t="s">
        <v>81</v>
      </c>
    </row>
    <row r="126" spans="1:28" ht="35.1" customHeight="1" x14ac:dyDescent="0.2">
      <c r="A126" s="1">
        <v>123</v>
      </c>
      <c r="B126" s="16" t="s">
        <v>541</v>
      </c>
      <c r="C126" s="22" t="s">
        <v>542</v>
      </c>
      <c r="D126" s="9" t="s">
        <v>76</v>
      </c>
      <c r="E126" s="10" t="s">
        <v>543</v>
      </c>
      <c r="F126" s="10" t="s">
        <v>544</v>
      </c>
      <c r="G126" s="11">
        <v>45436</v>
      </c>
      <c r="H126" s="12">
        <v>45441</v>
      </c>
      <c r="I126" s="12">
        <v>45563</v>
      </c>
      <c r="J126" s="10">
        <v>120</v>
      </c>
      <c r="K126" s="13">
        <v>4</v>
      </c>
      <c r="L126" s="23">
        <v>16800000</v>
      </c>
      <c r="M126" s="15">
        <v>4200000</v>
      </c>
      <c r="N126" s="10">
        <v>1697</v>
      </c>
      <c r="O126" s="13" t="s">
        <v>77</v>
      </c>
      <c r="P126" s="13" t="s">
        <v>78</v>
      </c>
      <c r="Q126" s="10"/>
      <c r="R126" s="11"/>
      <c r="S126" s="17"/>
      <c r="T126" s="10"/>
      <c r="U126" s="11"/>
      <c r="V126" s="10"/>
      <c r="W126" s="13">
        <v>4</v>
      </c>
      <c r="X126" s="13">
        <v>120</v>
      </c>
      <c r="Y126" s="18">
        <v>16800000</v>
      </c>
      <c r="Z126" s="10" t="s">
        <v>89</v>
      </c>
      <c r="AA126" s="24" t="s">
        <v>513</v>
      </c>
      <c r="AB126" s="16" t="s">
        <v>81</v>
      </c>
    </row>
    <row r="127" spans="1:28" ht="35.1" customHeight="1" x14ac:dyDescent="0.2">
      <c r="A127" s="1">
        <v>124</v>
      </c>
      <c r="B127" s="16" t="s">
        <v>545</v>
      </c>
      <c r="C127" s="21" t="s">
        <v>546</v>
      </c>
      <c r="D127" s="9" t="s">
        <v>76</v>
      </c>
      <c r="E127" s="10" t="s">
        <v>547</v>
      </c>
      <c r="F127" s="10" t="s">
        <v>548</v>
      </c>
      <c r="G127" s="11">
        <v>45442</v>
      </c>
      <c r="H127" s="12">
        <v>45455</v>
      </c>
      <c r="I127" s="12">
        <v>45576</v>
      </c>
      <c r="J127" s="10">
        <v>120</v>
      </c>
      <c r="K127" s="13">
        <v>4</v>
      </c>
      <c r="L127" s="14">
        <v>23760000</v>
      </c>
      <c r="M127" s="15">
        <v>5940000</v>
      </c>
      <c r="N127" s="10">
        <v>1681</v>
      </c>
      <c r="O127" s="13" t="s">
        <v>549</v>
      </c>
      <c r="P127" s="13" t="s">
        <v>550</v>
      </c>
      <c r="Q127" s="10"/>
      <c r="R127" s="11"/>
      <c r="S127" s="17"/>
      <c r="T127" s="10"/>
      <c r="U127" s="11"/>
      <c r="V127" s="10"/>
      <c r="W127" s="13">
        <v>4</v>
      </c>
      <c r="X127" s="13">
        <v>120</v>
      </c>
      <c r="Y127" s="18">
        <v>23760000</v>
      </c>
      <c r="Z127" s="10" t="s">
        <v>79</v>
      </c>
      <c r="AA127" s="16" t="s">
        <v>527</v>
      </c>
      <c r="AB127" s="16" t="s">
        <v>81</v>
      </c>
    </row>
    <row r="128" spans="1:28" ht="35.1" customHeight="1" x14ac:dyDescent="0.2">
      <c r="A128" s="1">
        <v>125</v>
      </c>
      <c r="B128" s="16" t="s">
        <v>551</v>
      </c>
      <c r="C128" s="25" t="s">
        <v>552</v>
      </c>
      <c r="D128" s="9" t="s">
        <v>76</v>
      </c>
      <c r="E128" s="10" t="s">
        <v>553</v>
      </c>
      <c r="F128" s="10" t="s">
        <v>554</v>
      </c>
      <c r="G128" s="11">
        <v>45448</v>
      </c>
      <c r="H128" s="12">
        <v>45460</v>
      </c>
      <c r="I128" s="12">
        <v>45581</v>
      </c>
      <c r="J128" s="10">
        <v>120</v>
      </c>
      <c r="K128" s="13">
        <v>4</v>
      </c>
      <c r="L128" s="14">
        <v>16800000</v>
      </c>
      <c r="M128" s="15">
        <v>4200000</v>
      </c>
      <c r="N128" s="10">
        <v>1697</v>
      </c>
      <c r="O128" s="13" t="s">
        <v>77</v>
      </c>
      <c r="P128" s="13" t="s">
        <v>78</v>
      </c>
      <c r="Q128" s="10"/>
      <c r="R128" s="11"/>
      <c r="S128" s="17"/>
      <c r="T128" s="10"/>
      <c r="U128" s="11"/>
      <c r="V128" s="10"/>
      <c r="W128" s="13">
        <v>4</v>
      </c>
      <c r="X128" s="13">
        <v>120</v>
      </c>
      <c r="Y128" s="18">
        <v>16800000</v>
      </c>
      <c r="Z128" s="10" t="s">
        <v>79</v>
      </c>
      <c r="AA128" s="16" t="s">
        <v>527</v>
      </c>
      <c r="AB128" s="16" t="s">
        <v>81</v>
      </c>
    </row>
    <row r="129" spans="1:28" ht="35.1" customHeight="1" x14ac:dyDescent="0.2">
      <c r="A129" s="1">
        <v>126</v>
      </c>
      <c r="B129" s="16" t="s">
        <v>555</v>
      </c>
      <c r="C129" s="25" t="s">
        <v>556</v>
      </c>
      <c r="D129" s="9" t="s">
        <v>76</v>
      </c>
      <c r="E129" s="10" t="s">
        <v>557</v>
      </c>
      <c r="F129" s="10" t="s">
        <v>554</v>
      </c>
      <c r="G129" s="11">
        <v>45448</v>
      </c>
      <c r="H129" s="12">
        <v>45461</v>
      </c>
      <c r="I129" s="12">
        <v>45582</v>
      </c>
      <c r="J129" s="10">
        <v>120</v>
      </c>
      <c r="K129" s="13">
        <v>4</v>
      </c>
      <c r="L129" s="14">
        <v>16800000</v>
      </c>
      <c r="M129" s="15">
        <v>4200000</v>
      </c>
      <c r="N129" s="10">
        <v>1697</v>
      </c>
      <c r="O129" s="13" t="s">
        <v>77</v>
      </c>
      <c r="P129" s="13" t="s">
        <v>78</v>
      </c>
      <c r="Q129" s="10"/>
      <c r="R129" s="11"/>
      <c r="S129" s="17"/>
      <c r="T129" s="10"/>
      <c r="U129" s="11"/>
      <c r="V129" s="10"/>
      <c r="W129" s="13">
        <v>4</v>
      </c>
      <c r="X129" s="13">
        <v>120</v>
      </c>
      <c r="Y129" s="18">
        <v>16800000</v>
      </c>
      <c r="Z129" s="10" t="s">
        <v>79</v>
      </c>
      <c r="AA129" s="16" t="s">
        <v>527</v>
      </c>
      <c r="AB129" s="16" t="s">
        <v>81</v>
      </c>
    </row>
    <row r="130" spans="1:28" ht="35.1" customHeight="1" x14ac:dyDescent="0.2">
      <c r="A130" s="1">
        <v>127</v>
      </c>
      <c r="B130" s="16" t="s">
        <v>558</v>
      </c>
      <c r="C130" s="25" t="s">
        <v>559</v>
      </c>
      <c r="D130" s="9" t="s">
        <v>76</v>
      </c>
      <c r="E130" s="10" t="s">
        <v>560</v>
      </c>
      <c r="F130" s="10" t="s">
        <v>561</v>
      </c>
      <c r="G130" s="11">
        <v>45448</v>
      </c>
      <c r="H130" s="12">
        <v>45460</v>
      </c>
      <c r="I130" s="12">
        <v>45581</v>
      </c>
      <c r="J130" s="10">
        <v>120</v>
      </c>
      <c r="K130" s="13">
        <v>4</v>
      </c>
      <c r="L130" s="14">
        <v>16800000</v>
      </c>
      <c r="M130" s="15">
        <v>4200000</v>
      </c>
      <c r="N130" s="10">
        <v>1697</v>
      </c>
      <c r="O130" s="13" t="s">
        <v>77</v>
      </c>
      <c r="P130" s="13" t="s">
        <v>78</v>
      </c>
      <c r="Q130" s="10"/>
      <c r="R130" s="11"/>
      <c r="S130" s="17"/>
      <c r="T130" s="10"/>
      <c r="U130" s="11"/>
      <c r="V130" s="10"/>
      <c r="W130" s="13">
        <v>4</v>
      </c>
      <c r="X130" s="13">
        <v>120</v>
      </c>
      <c r="Y130" s="18">
        <v>16800000</v>
      </c>
      <c r="Z130" s="10" t="s">
        <v>79</v>
      </c>
      <c r="AA130" s="16" t="s">
        <v>527</v>
      </c>
      <c r="AB130" s="16" t="s">
        <v>81</v>
      </c>
    </row>
    <row r="131" spans="1:28" ht="35.1" customHeight="1" x14ac:dyDescent="0.2">
      <c r="A131" s="1">
        <v>128</v>
      </c>
      <c r="B131" s="16" t="s">
        <v>562</v>
      </c>
      <c r="C131" s="26" t="s">
        <v>563</v>
      </c>
      <c r="D131" s="9" t="s">
        <v>76</v>
      </c>
      <c r="E131" s="10" t="s">
        <v>564</v>
      </c>
      <c r="F131" s="10" t="s">
        <v>517</v>
      </c>
      <c r="G131" s="11">
        <v>45462</v>
      </c>
      <c r="H131" s="12">
        <v>45469</v>
      </c>
      <c r="I131" s="12">
        <v>45590</v>
      </c>
      <c r="J131" s="10">
        <v>120</v>
      </c>
      <c r="K131" s="13">
        <v>4</v>
      </c>
      <c r="L131" s="14">
        <v>23760000</v>
      </c>
      <c r="M131" s="15">
        <v>5940000</v>
      </c>
      <c r="N131" s="10">
        <v>1697</v>
      </c>
      <c r="O131" s="13" t="s">
        <v>77</v>
      </c>
      <c r="P131" s="13" t="s">
        <v>78</v>
      </c>
      <c r="Q131" s="10"/>
      <c r="R131" s="11"/>
      <c r="S131" s="17"/>
      <c r="T131" s="10"/>
      <c r="U131" s="11"/>
      <c r="V131" s="10"/>
      <c r="W131" s="13">
        <v>4</v>
      </c>
      <c r="X131" s="13">
        <v>120</v>
      </c>
      <c r="Y131" s="18">
        <v>23760000</v>
      </c>
      <c r="Z131" s="10" t="s">
        <v>79</v>
      </c>
      <c r="AA131" s="10" t="s">
        <v>527</v>
      </c>
      <c r="AB131" s="16" t="s">
        <v>81</v>
      </c>
    </row>
    <row r="132" spans="1:28" ht="35.1" customHeight="1" x14ac:dyDescent="0.2">
      <c r="A132" s="1">
        <v>129</v>
      </c>
      <c r="B132" s="16" t="s">
        <v>565</v>
      </c>
      <c r="C132" s="25" t="s">
        <v>566</v>
      </c>
      <c r="D132" s="9" t="s">
        <v>76</v>
      </c>
      <c r="E132" s="10" t="s">
        <v>567</v>
      </c>
      <c r="F132" s="1" t="s">
        <v>517</v>
      </c>
      <c r="G132" s="11">
        <v>45462</v>
      </c>
      <c r="H132" s="12">
        <v>45469</v>
      </c>
      <c r="I132" s="12">
        <v>45560</v>
      </c>
      <c r="J132" s="10">
        <v>90</v>
      </c>
      <c r="K132" s="13">
        <v>3</v>
      </c>
      <c r="L132" s="14">
        <v>17820000</v>
      </c>
      <c r="M132" s="15">
        <v>5940000</v>
      </c>
      <c r="N132" s="10">
        <v>1697</v>
      </c>
      <c r="O132" s="13" t="s">
        <v>77</v>
      </c>
      <c r="P132" s="13" t="s">
        <v>78</v>
      </c>
      <c r="Q132" s="10"/>
      <c r="R132" s="11"/>
      <c r="S132" s="17"/>
      <c r="T132" s="10"/>
      <c r="U132" s="11"/>
      <c r="V132" s="10"/>
      <c r="W132" s="13">
        <v>3</v>
      </c>
      <c r="X132" s="13">
        <v>90</v>
      </c>
      <c r="Y132" s="18">
        <v>17820000</v>
      </c>
      <c r="Z132" s="10" t="s">
        <v>79</v>
      </c>
      <c r="AA132" s="10" t="s">
        <v>527</v>
      </c>
      <c r="AB132" s="16" t="s">
        <v>81</v>
      </c>
    </row>
    <row r="133" spans="1:28" ht="35.1" customHeight="1" x14ac:dyDescent="0.2">
      <c r="A133" s="1">
        <v>130</v>
      </c>
      <c r="B133" s="16" t="s">
        <v>568</v>
      </c>
      <c r="C133" s="26" t="s">
        <v>569</v>
      </c>
      <c r="D133" s="9" t="s">
        <v>76</v>
      </c>
      <c r="E133" s="10" t="s">
        <v>570</v>
      </c>
      <c r="F133" s="10" t="s">
        <v>517</v>
      </c>
      <c r="G133" s="11">
        <v>45468</v>
      </c>
      <c r="H133" s="12">
        <v>45477</v>
      </c>
      <c r="I133" s="12">
        <v>45568</v>
      </c>
      <c r="J133" s="10">
        <v>90</v>
      </c>
      <c r="K133" s="13">
        <v>3</v>
      </c>
      <c r="L133" s="14">
        <v>17820000</v>
      </c>
      <c r="M133" s="15">
        <v>5940000</v>
      </c>
      <c r="N133" s="10">
        <v>1697</v>
      </c>
      <c r="O133" s="13" t="s">
        <v>77</v>
      </c>
      <c r="P133" s="13" t="s">
        <v>78</v>
      </c>
      <c r="Q133" s="10"/>
      <c r="R133" s="11"/>
      <c r="S133" s="17"/>
      <c r="T133" s="10"/>
      <c r="U133" s="11"/>
      <c r="V133" s="10"/>
      <c r="W133" s="13">
        <v>3</v>
      </c>
      <c r="X133" s="13">
        <v>90</v>
      </c>
      <c r="Y133" s="18">
        <v>17820000</v>
      </c>
      <c r="Z133" s="10" t="s">
        <v>79</v>
      </c>
      <c r="AA133" s="10" t="s">
        <v>527</v>
      </c>
      <c r="AB133" s="16" t="s">
        <v>81</v>
      </c>
    </row>
    <row r="134" spans="1:28" ht="35.1" customHeight="1" x14ac:dyDescent="0.2">
      <c r="A134" s="1">
        <v>131</v>
      </c>
      <c r="B134" s="16" t="s">
        <v>571</v>
      </c>
      <c r="C134" s="25" t="s">
        <v>572</v>
      </c>
      <c r="D134" s="9" t="s">
        <v>76</v>
      </c>
      <c r="E134" s="10" t="s">
        <v>573</v>
      </c>
      <c r="F134" s="10" t="s">
        <v>512</v>
      </c>
      <c r="G134" s="11">
        <v>45462</v>
      </c>
      <c r="H134" s="12">
        <v>45470</v>
      </c>
      <c r="I134" s="12">
        <v>45561</v>
      </c>
      <c r="J134" s="10">
        <v>90</v>
      </c>
      <c r="K134" s="13">
        <v>3</v>
      </c>
      <c r="L134" s="14">
        <v>12600000</v>
      </c>
      <c r="M134" s="15">
        <v>4200000</v>
      </c>
      <c r="N134" s="10">
        <v>1697</v>
      </c>
      <c r="O134" s="13" t="s">
        <v>77</v>
      </c>
      <c r="P134" s="13" t="s">
        <v>78</v>
      </c>
      <c r="Q134" s="10"/>
      <c r="R134" s="11"/>
      <c r="S134" s="17"/>
      <c r="T134" s="10"/>
      <c r="U134" s="11"/>
      <c r="V134" s="10"/>
      <c r="W134" s="13">
        <v>3</v>
      </c>
      <c r="X134" s="13">
        <v>90</v>
      </c>
      <c r="Y134" s="18">
        <v>12600000</v>
      </c>
      <c r="Z134" s="10" t="s">
        <v>89</v>
      </c>
      <c r="AA134" s="10" t="s">
        <v>527</v>
      </c>
      <c r="AB134" s="16" t="s">
        <v>81</v>
      </c>
    </row>
    <row r="135" spans="1:28" ht="35.1" customHeight="1" x14ac:dyDescent="0.2">
      <c r="A135" s="1">
        <v>132</v>
      </c>
      <c r="B135" s="16" t="s">
        <v>574</v>
      </c>
      <c r="C135" s="26" t="s">
        <v>575</v>
      </c>
      <c r="D135" s="9" t="s">
        <v>76</v>
      </c>
      <c r="E135" s="10" t="s">
        <v>576</v>
      </c>
      <c r="F135" s="10" t="s">
        <v>517</v>
      </c>
      <c r="G135" s="12">
        <v>45469</v>
      </c>
      <c r="H135" s="12">
        <v>45477</v>
      </c>
      <c r="I135" s="12">
        <v>45568</v>
      </c>
      <c r="J135" s="10">
        <v>90</v>
      </c>
      <c r="K135" s="13">
        <v>3</v>
      </c>
      <c r="L135" s="14">
        <v>17820000</v>
      </c>
      <c r="M135" s="15">
        <v>5940000</v>
      </c>
      <c r="N135" s="10">
        <v>1697</v>
      </c>
      <c r="O135" s="13" t="s">
        <v>77</v>
      </c>
      <c r="P135" s="13" t="s">
        <v>78</v>
      </c>
      <c r="Q135" s="10"/>
      <c r="R135" s="11"/>
      <c r="S135" s="17"/>
      <c r="T135" s="10"/>
      <c r="U135" s="11"/>
      <c r="V135" s="10"/>
      <c r="W135" s="13">
        <v>3</v>
      </c>
      <c r="X135" s="13">
        <v>90</v>
      </c>
      <c r="Y135" s="18">
        <v>17820000</v>
      </c>
      <c r="Z135" s="10" t="s">
        <v>79</v>
      </c>
      <c r="AA135" s="10" t="s">
        <v>527</v>
      </c>
      <c r="AB135" s="16" t="s">
        <v>81</v>
      </c>
    </row>
    <row r="136" spans="1:28" ht="35.1" customHeight="1" x14ac:dyDescent="0.2">
      <c r="A136" s="1">
        <v>133</v>
      </c>
      <c r="B136" s="57" t="s">
        <v>577</v>
      </c>
      <c r="C136" s="48" t="s">
        <v>578</v>
      </c>
      <c r="D136" s="9" t="s">
        <v>76</v>
      </c>
      <c r="E136" s="31" t="s">
        <v>579</v>
      </c>
      <c r="F136" s="49" t="s">
        <v>580</v>
      </c>
      <c r="G136" s="45">
        <v>45481</v>
      </c>
      <c r="H136" s="50">
        <v>45483</v>
      </c>
      <c r="I136" s="50">
        <v>45574</v>
      </c>
      <c r="J136" s="10">
        <v>90</v>
      </c>
      <c r="K136" s="13">
        <v>3</v>
      </c>
      <c r="L136" s="14">
        <v>23430000</v>
      </c>
      <c r="M136" s="15">
        <v>7810000</v>
      </c>
      <c r="N136" s="31">
        <v>1697</v>
      </c>
      <c r="O136" s="13" t="s">
        <v>77</v>
      </c>
      <c r="P136" s="13" t="s">
        <v>78</v>
      </c>
      <c r="Q136" s="49" t="s">
        <v>359</v>
      </c>
      <c r="R136" s="49" t="s">
        <v>359</v>
      </c>
      <c r="S136" s="17"/>
      <c r="T136" s="10" t="s">
        <v>359</v>
      </c>
      <c r="U136" s="10" t="s">
        <v>359</v>
      </c>
      <c r="V136" s="10"/>
      <c r="W136" s="13">
        <v>3</v>
      </c>
      <c r="X136" s="13">
        <v>90</v>
      </c>
      <c r="Y136" s="18">
        <v>23430000</v>
      </c>
      <c r="Z136" s="10" t="s">
        <v>79</v>
      </c>
      <c r="AA136" s="16" t="s">
        <v>513</v>
      </c>
      <c r="AB136" s="16" t="s">
        <v>81</v>
      </c>
    </row>
    <row r="137" spans="1:28" ht="35.1" customHeight="1" x14ac:dyDescent="0.2">
      <c r="A137" s="1">
        <v>134</v>
      </c>
      <c r="B137" s="57" t="s">
        <v>581</v>
      </c>
      <c r="C137" s="8" t="s">
        <v>582</v>
      </c>
      <c r="D137" s="9" t="s">
        <v>76</v>
      </c>
      <c r="E137" s="10" t="s">
        <v>583</v>
      </c>
      <c r="F137" s="10" t="s">
        <v>517</v>
      </c>
      <c r="G137" s="11">
        <v>45489</v>
      </c>
      <c r="H137" s="12">
        <v>45491</v>
      </c>
      <c r="I137" s="12">
        <v>45582</v>
      </c>
      <c r="J137" s="10">
        <v>90</v>
      </c>
      <c r="K137" s="13">
        <v>3</v>
      </c>
      <c r="L137" s="14">
        <v>17820000</v>
      </c>
      <c r="M137" s="15">
        <v>5940000</v>
      </c>
      <c r="N137" s="10">
        <v>1697</v>
      </c>
      <c r="O137" s="13" t="s">
        <v>77</v>
      </c>
      <c r="P137" s="13" t="s">
        <v>78</v>
      </c>
      <c r="Q137" s="10"/>
      <c r="R137" s="11"/>
      <c r="S137" s="17"/>
      <c r="T137" s="10"/>
      <c r="U137" s="11"/>
      <c r="V137" s="10"/>
      <c r="W137" s="13">
        <v>3</v>
      </c>
      <c r="X137" s="13">
        <v>90</v>
      </c>
      <c r="Y137" s="18">
        <v>17820000</v>
      </c>
      <c r="Z137" s="10" t="s">
        <v>79</v>
      </c>
      <c r="AA137" s="16" t="s">
        <v>513</v>
      </c>
      <c r="AB137" s="16" t="s">
        <v>81</v>
      </c>
    </row>
    <row r="138" spans="1:28" ht="35.1" customHeight="1" x14ac:dyDescent="0.2">
      <c r="A138" s="1">
        <v>135</v>
      </c>
      <c r="B138" s="16" t="s">
        <v>820</v>
      </c>
      <c r="C138" s="8" t="s">
        <v>821</v>
      </c>
      <c r="D138" s="9" t="s">
        <v>76</v>
      </c>
      <c r="E138" s="10" t="s">
        <v>822</v>
      </c>
      <c r="F138" s="10" t="s">
        <v>823</v>
      </c>
      <c r="G138" s="11">
        <v>45506</v>
      </c>
      <c r="H138" s="12">
        <v>45510</v>
      </c>
      <c r="I138" s="12">
        <v>45677</v>
      </c>
      <c r="J138" s="10">
        <v>165</v>
      </c>
      <c r="K138" s="13">
        <v>6</v>
      </c>
      <c r="L138" s="14">
        <v>49500000</v>
      </c>
      <c r="M138" s="15">
        <v>9000000</v>
      </c>
      <c r="N138" s="10">
        <v>1697</v>
      </c>
      <c r="O138" s="13" t="s">
        <v>77</v>
      </c>
      <c r="P138" s="13" t="s">
        <v>78</v>
      </c>
      <c r="Q138" s="10"/>
      <c r="R138" s="11"/>
      <c r="S138" s="17"/>
      <c r="T138" s="10"/>
      <c r="U138" s="11"/>
      <c r="V138" s="10"/>
      <c r="W138" s="13">
        <v>6</v>
      </c>
      <c r="X138" s="13">
        <v>165</v>
      </c>
      <c r="Y138" s="18">
        <v>49500000</v>
      </c>
      <c r="Z138" s="10" t="s">
        <v>79</v>
      </c>
      <c r="AA138" s="16" t="s">
        <v>819</v>
      </c>
      <c r="AB138" s="16" t="s">
        <v>81</v>
      </c>
    </row>
    <row r="139" spans="1:28" ht="35.1" customHeight="1" x14ac:dyDescent="0.2">
      <c r="A139" s="1">
        <v>136</v>
      </c>
      <c r="B139" s="56" t="s">
        <v>584</v>
      </c>
      <c r="C139" s="21" t="s">
        <v>585</v>
      </c>
      <c r="D139" s="9" t="s">
        <v>76</v>
      </c>
      <c r="E139" s="10" t="s">
        <v>586</v>
      </c>
      <c r="F139" s="10" t="s">
        <v>517</v>
      </c>
      <c r="G139" s="11">
        <v>45546</v>
      </c>
      <c r="H139" s="27"/>
      <c r="I139" s="27"/>
      <c r="J139" s="10">
        <v>90</v>
      </c>
      <c r="K139" s="13">
        <v>3</v>
      </c>
      <c r="L139" s="14">
        <v>17820000</v>
      </c>
      <c r="M139" s="15">
        <v>5940000</v>
      </c>
      <c r="N139" s="10">
        <v>1697</v>
      </c>
      <c r="O139" s="13" t="s">
        <v>77</v>
      </c>
      <c r="P139" s="13" t="s">
        <v>78</v>
      </c>
      <c r="Q139" s="10"/>
      <c r="R139" s="11"/>
      <c r="S139" s="17"/>
      <c r="T139" s="10"/>
      <c r="U139" s="11"/>
      <c r="V139" s="10"/>
      <c r="W139" s="13">
        <v>3</v>
      </c>
      <c r="X139" s="13">
        <v>90</v>
      </c>
      <c r="Y139" s="18">
        <v>17820000</v>
      </c>
      <c r="Z139" s="10" t="s">
        <v>79</v>
      </c>
      <c r="AA139" s="30" t="s">
        <v>513</v>
      </c>
      <c r="AB139" s="16" t="s">
        <v>100</v>
      </c>
    </row>
    <row r="140" spans="1:28" ht="35.1" customHeight="1" x14ac:dyDescent="0.2">
      <c r="A140" s="1">
        <v>137</v>
      </c>
      <c r="B140" s="56" t="s">
        <v>587</v>
      </c>
      <c r="C140" s="21" t="s">
        <v>588</v>
      </c>
      <c r="D140" s="9" t="s">
        <v>76</v>
      </c>
      <c r="E140" s="10" t="s">
        <v>589</v>
      </c>
      <c r="F140" s="10" t="s">
        <v>517</v>
      </c>
      <c r="G140" s="12">
        <v>45547</v>
      </c>
      <c r="H140" s="12">
        <v>45551</v>
      </c>
      <c r="I140" s="12">
        <v>45672</v>
      </c>
      <c r="J140" s="10">
        <v>120</v>
      </c>
      <c r="K140" s="13">
        <v>4</v>
      </c>
      <c r="L140" s="14">
        <v>23760000</v>
      </c>
      <c r="M140" s="15">
        <v>5940000</v>
      </c>
      <c r="N140" s="10">
        <v>1697</v>
      </c>
      <c r="O140" s="13" t="s">
        <v>77</v>
      </c>
      <c r="P140" s="13" t="s">
        <v>78</v>
      </c>
      <c r="Q140" s="10"/>
      <c r="R140" s="11"/>
      <c r="S140" s="17"/>
      <c r="T140" s="10"/>
      <c r="U140" s="11"/>
      <c r="V140" s="10"/>
      <c r="W140" s="13">
        <v>4</v>
      </c>
      <c r="X140" s="13">
        <v>120</v>
      </c>
      <c r="Y140" s="18">
        <v>23760000</v>
      </c>
      <c r="Z140" s="10" t="s">
        <v>79</v>
      </c>
      <c r="AA140" s="30" t="s">
        <v>513</v>
      </c>
      <c r="AB140" s="16" t="s">
        <v>81</v>
      </c>
    </row>
    <row r="141" spans="1:28" ht="35.1" customHeight="1" x14ac:dyDescent="0.2">
      <c r="A141" s="1">
        <v>138</v>
      </c>
      <c r="B141" s="56" t="s">
        <v>590</v>
      </c>
      <c r="C141" s="21" t="s">
        <v>591</v>
      </c>
      <c r="D141" s="9" t="s">
        <v>76</v>
      </c>
      <c r="E141" s="10" t="s">
        <v>592</v>
      </c>
      <c r="F141" s="10" t="s">
        <v>517</v>
      </c>
      <c r="G141" s="12">
        <v>45548</v>
      </c>
      <c r="H141" s="27"/>
      <c r="I141" s="27"/>
      <c r="J141" s="10">
        <v>120</v>
      </c>
      <c r="K141" s="13">
        <v>4</v>
      </c>
      <c r="L141" s="14">
        <v>23760000</v>
      </c>
      <c r="M141" s="15">
        <v>5940000</v>
      </c>
      <c r="N141" s="10">
        <v>1697</v>
      </c>
      <c r="O141" s="13" t="s">
        <v>77</v>
      </c>
      <c r="P141" s="13" t="s">
        <v>78</v>
      </c>
      <c r="Q141" s="10"/>
      <c r="R141" s="11"/>
      <c r="S141" s="17"/>
      <c r="T141" s="10"/>
      <c r="U141" s="11"/>
      <c r="V141" s="10"/>
      <c r="W141" s="13">
        <v>4</v>
      </c>
      <c r="X141" s="13">
        <v>120</v>
      </c>
      <c r="Y141" s="18">
        <v>23760000</v>
      </c>
      <c r="Z141" s="10" t="s">
        <v>79</v>
      </c>
      <c r="AA141" s="30" t="s">
        <v>513</v>
      </c>
      <c r="AB141" s="16" t="s">
        <v>100</v>
      </c>
    </row>
    <row r="142" spans="1:28" ht="35.1" customHeight="1" x14ac:dyDescent="0.2">
      <c r="A142" s="1">
        <v>139</v>
      </c>
      <c r="B142" s="56" t="s">
        <v>593</v>
      </c>
      <c r="C142" s="21" t="s">
        <v>594</v>
      </c>
      <c r="D142" s="9" t="s">
        <v>76</v>
      </c>
      <c r="E142" s="10" t="s">
        <v>595</v>
      </c>
      <c r="F142" s="10" t="s">
        <v>517</v>
      </c>
      <c r="G142" s="12">
        <v>45551</v>
      </c>
      <c r="H142" s="27"/>
      <c r="I142" s="27"/>
      <c r="J142" s="10">
        <v>120</v>
      </c>
      <c r="K142" s="13">
        <v>4</v>
      </c>
      <c r="L142" s="14">
        <v>23760000</v>
      </c>
      <c r="M142" s="15">
        <v>5940000</v>
      </c>
      <c r="N142" s="10">
        <v>1697</v>
      </c>
      <c r="O142" s="13" t="s">
        <v>77</v>
      </c>
      <c r="P142" s="13" t="s">
        <v>78</v>
      </c>
      <c r="Q142" s="10"/>
      <c r="R142" s="11"/>
      <c r="S142" s="17"/>
      <c r="T142" s="10"/>
      <c r="U142" s="11"/>
      <c r="V142" s="10"/>
      <c r="W142" s="13"/>
      <c r="X142" s="13"/>
      <c r="Y142" s="18"/>
      <c r="Z142" s="10" t="s">
        <v>79</v>
      </c>
      <c r="AA142" s="30" t="s">
        <v>513</v>
      </c>
      <c r="AB142" s="16" t="s">
        <v>100</v>
      </c>
    </row>
    <row r="143" spans="1:28" ht="35.1" customHeight="1" x14ac:dyDescent="0.2">
      <c r="A143" s="1">
        <v>140</v>
      </c>
      <c r="B143" s="56" t="s">
        <v>596</v>
      </c>
      <c r="C143" s="26" t="s">
        <v>597</v>
      </c>
      <c r="D143" s="9" t="s">
        <v>76</v>
      </c>
      <c r="E143" s="10" t="s">
        <v>598</v>
      </c>
      <c r="F143" s="10" t="s">
        <v>517</v>
      </c>
      <c r="G143" s="12">
        <v>45552</v>
      </c>
      <c r="H143" s="27"/>
      <c r="I143" s="27"/>
      <c r="J143" s="10">
        <v>120</v>
      </c>
      <c r="K143" s="13">
        <v>4</v>
      </c>
      <c r="L143" s="14">
        <v>23760000</v>
      </c>
      <c r="M143" s="15">
        <v>5940000</v>
      </c>
      <c r="N143" s="10">
        <v>1697</v>
      </c>
      <c r="O143" s="13" t="s">
        <v>77</v>
      </c>
      <c r="P143" s="13" t="s">
        <v>78</v>
      </c>
      <c r="Q143" s="10"/>
      <c r="R143" s="11"/>
      <c r="S143" s="17"/>
      <c r="T143" s="10"/>
      <c r="U143" s="11"/>
      <c r="V143" s="10"/>
      <c r="W143" s="13">
        <v>4</v>
      </c>
      <c r="X143" s="13">
        <v>120</v>
      </c>
      <c r="Y143" s="18">
        <v>23760000</v>
      </c>
      <c r="Z143" s="10" t="s">
        <v>79</v>
      </c>
      <c r="AA143" s="30" t="s">
        <v>513</v>
      </c>
      <c r="AB143" s="16" t="s">
        <v>100</v>
      </c>
    </row>
    <row r="144" spans="1:28" ht="35.1" customHeight="1" x14ac:dyDescent="0.2">
      <c r="A144" s="1">
        <v>141</v>
      </c>
      <c r="B144" s="56" t="s">
        <v>599</v>
      </c>
      <c r="C144" s="21" t="s">
        <v>600</v>
      </c>
      <c r="D144" s="9" t="s">
        <v>76</v>
      </c>
      <c r="E144" s="10" t="s">
        <v>601</v>
      </c>
      <c r="F144" s="10" t="s">
        <v>602</v>
      </c>
      <c r="G144" s="12">
        <v>45548</v>
      </c>
      <c r="H144" s="27"/>
      <c r="I144" s="27"/>
      <c r="J144" s="10">
        <v>90</v>
      </c>
      <c r="K144" s="13">
        <v>3</v>
      </c>
      <c r="L144" s="14">
        <v>21120000</v>
      </c>
      <c r="M144" s="15">
        <v>7040000</v>
      </c>
      <c r="N144" s="10">
        <v>1697</v>
      </c>
      <c r="O144" s="13" t="s">
        <v>77</v>
      </c>
      <c r="P144" s="13" t="s">
        <v>78</v>
      </c>
      <c r="Q144" s="10"/>
      <c r="R144" s="11"/>
      <c r="S144" s="17"/>
      <c r="T144" s="10"/>
      <c r="U144" s="11"/>
      <c r="V144" s="10"/>
      <c r="W144" s="13">
        <v>3</v>
      </c>
      <c r="X144" s="13">
        <v>90</v>
      </c>
      <c r="Y144" s="18">
        <v>21120000</v>
      </c>
      <c r="Z144" s="10" t="s">
        <v>79</v>
      </c>
      <c r="AA144" s="30" t="s">
        <v>513</v>
      </c>
      <c r="AB144" s="16" t="s">
        <v>100</v>
      </c>
    </row>
    <row r="145" spans="1:28" ht="35.1" customHeight="1" x14ac:dyDescent="0.2">
      <c r="A145" s="1">
        <v>142</v>
      </c>
      <c r="B145" s="56" t="s">
        <v>603</v>
      </c>
      <c r="C145" s="21" t="s">
        <v>604</v>
      </c>
      <c r="D145" s="9" t="s">
        <v>76</v>
      </c>
      <c r="E145" s="10" t="s">
        <v>605</v>
      </c>
      <c r="F145" s="10" t="s">
        <v>517</v>
      </c>
      <c r="G145" s="12">
        <v>45552</v>
      </c>
      <c r="H145" s="27"/>
      <c r="I145" s="27"/>
      <c r="J145" s="10">
        <v>120</v>
      </c>
      <c r="K145" s="13">
        <v>4</v>
      </c>
      <c r="L145" s="14">
        <v>23760000</v>
      </c>
      <c r="M145" s="15">
        <v>5940000</v>
      </c>
      <c r="N145" s="10">
        <v>1697</v>
      </c>
      <c r="O145" s="13" t="s">
        <v>77</v>
      </c>
      <c r="P145" s="13" t="s">
        <v>78</v>
      </c>
      <c r="Q145" s="10"/>
      <c r="R145" s="11"/>
      <c r="S145" s="17"/>
      <c r="T145" s="10"/>
      <c r="U145" s="11"/>
      <c r="V145" s="10"/>
      <c r="W145" s="13">
        <v>4</v>
      </c>
      <c r="X145" s="13">
        <v>120</v>
      </c>
      <c r="Y145" s="18">
        <v>23760000</v>
      </c>
      <c r="Z145" s="10" t="s">
        <v>79</v>
      </c>
      <c r="AA145" s="30" t="s">
        <v>513</v>
      </c>
      <c r="AB145" s="16" t="s">
        <v>100</v>
      </c>
    </row>
    <row r="146" spans="1:28" ht="35.1" customHeight="1" x14ac:dyDescent="0.2">
      <c r="A146" s="1">
        <v>143</v>
      </c>
      <c r="B146" s="56" t="s">
        <v>606</v>
      </c>
      <c r="C146" s="21" t="s">
        <v>607</v>
      </c>
      <c r="D146" s="9" t="s">
        <v>76</v>
      </c>
      <c r="E146" s="10" t="s">
        <v>608</v>
      </c>
      <c r="F146" s="10" t="s">
        <v>481</v>
      </c>
      <c r="G146" s="12">
        <v>45553</v>
      </c>
      <c r="H146" s="27"/>
      <c r="I146" s="27"/>
      <c r="J146" s="10">
        <v>120</v>
      </c>
      <c r="K146" s="13">
        <v>4</v>
      </c>
      <c r="L146" s="14">
        <v>23760000</v>
      </c>
      <c r="M146" s="15">
        <v>5940000</v>
      </c>
      <c r="N146" s="10">
        <v>1697</v>
      </c>
      <c r="O146" s="13" t="s">
        <v>77</v>
      </c>
      <c r="P146" s="13" t="s">
        <v>78</v>
      </c>
      <c r="Q146" s="10"/>
      <c r="R146" s="11"/>
      <c r="S146" s="17"/>
      <c r="T146" s="10"/>
      <c r="U146" s="11"/>
      <c r="V146" s="10"/>
      <c r="W146" s="13">
        <v>4</v>
      </c>
      <c r="X146" s="13">
        <v>120</v>
      </c>
      <c r="Y146" s="18">
        <v>23760000</v>
      </c>
      <c r="Z146" s="10" t="s">
        <v>79</v>
      </c>
      <c r="AA146" s="30" t="s">
        <v>513</v>
      </c>
      <c r="AB146" s="16" t="s">
        <v>100</v>
      </c>
    </row>
    <row r="147" spans="1:28" ht="35.1" customHeight="1" x14ac:dyDescent="0.2">
      <c r="A147" s="1">
        <v>144</v>
      </c>
      <c r="B147" s="56" t="s">
        <v>609</v>
      </c>
      <c r="C147" s="21" t="s">
        <v>610</v>
      </c>
      <c r="D147" s="9" t="s">
        <v>76</v>
      </c>
      <c r="E147" s="10" t="s">
        <v>611</v>
      </c>
      <c r="F147" s="10" t="s">
        <v>517</v>
      </c>
      <c r="G147" s="12">
        <v>45554</v>
      </c>
      <c r="H147" s="27"/>
      <c r="I147" s="27"/>
      <c r="J147" s="10">
        <v>120</v>
      </c>
      <c r="K147" s="13">
        <v>4</v>
      </c>
      <c r="L147" s="14">
        <v>23760000</v>
      </c>
      <c r="M147" s="15">
        <v>5940000</v>
      </c>
      <c r="N147" s="10">
        <v>1697</v>
      </c>
      <c r="O147" s="13" t="s">
        <v>77</v>
      </c>
      <c r="P147" s="13" t="s">
        <v>78</v>
      </c>
      <c r="Q147" s="10"/>
      <c r="R147" s="11"/>
      <c r="S147" s="17"/>
      <c r="T147" s="10"/>
      <c r="U147" s="11"/>
      <c r="V147" s="10"/>
      <c r="W147" s="13">
        <v>4</v>
      </c>
      <c r="X147" s="13">
        <v>120</v>
      </c>
      <c r="Y147" s="18">
        <v>23760000</v>
      </c>
      <c r="Z147" s="10" t="s">
        <v>79</v>
      </c>
      <c r="AA147" s="30" t="s">
        <v>513</v>
      </c>
      <c r="AB147" s="16" t="s">
        <v>100</v>
      </c>
    </row>
    <row r="148" spans="1:28" ht="35.1" customHeight="1" x14ac:dyDescent="0.2">
      <c r="A148" s="1">
        <v>145</v>
      </c>
      <c r="B148" s="56" t="s">
        <v>612</v>
      </c>
      <c r="C148" s="51" t="s">
        <v>613</v>
      </c>
      <c r="D148" s="9" t="s">
        <v>76</v>
      </c>
      <c r="E148" s="10" t="s">
        <v>614</v>
      </c>
      <c r="F148" s="10" t="s">
        <v>615</v>
      </c>
      <c r="G148" s="12">
        <v>45394</v>
      </c>
      <c r="H148" s="12">
        <v>45405</v>
      </c>
      <c r="I148" s="12">
        <v>45587</v>
      </c>
      <c r="J148" s="10">
        <v>120</v>
      </c>
      <c r="K148" s="13">
        <v>4</v>
      </c>
      <c r="L148" s="14">
        <v>23760000</v>
      </c>
      <c r="M148" s="15">
        <v>5940000</v>
      </c>
      <c r="N148" s="10">
        <v>1697</v>
      </c>
      <c r="O148" s="10" t="s">
        <v>77</v>
      </c>
      <c r="P148" s="10" t="s">
        <v>78</v>
      </c>
      <c r="Q148" s="10">
        <v>1</v>
      </c>
      <c r="R148" s="11">
        <v>45525</v>
      </c>
      <c r="S148" s="17">
        <v>11880000</v>
      </c>
      <c r="T148" s="10">
        <v>1</v>
      </c>
      <c r="U148" s="11">
        <v>45525</v>
      </c>
      <c r="V148" s="10">
        <v>60</v>
      </c>
      <c r="W148" s="13">
        <v>6</v>
      </c>
      <c r="X148" s="13">
        <v>180</v>
      </c>
      <c r="Y148" s="18">
        <v>35640000</v>
      </c>
      <c r="Z148" s="10" t="s">
        <v>79</v>
      </c>
      <c r="AA148" s="16" t="s">
        <v>616</v>
      </c>
      <c r="AB148" s="16" t="s">
        <v>81</v>
      </c>
    </row>
    <row r="149" spans="1:28" ht="35.1" customHeight="1" x14ac:dyDescent="0.2">
      <c r="A149" s="1">
        <v>146</v>
      </c>
      <c r="B149" s="56" t="s">
        <v>617</v>
      </c>
      <c r="C149" s="21" t="s">
        <v>618</v>
      </c>
      <c r="D149" s="9" t="s">
        <v>76</v>
      </c>
      <c r="E149" s="52" t="s">
        <v>619</v>
      </c>
      <c r="F149" s="10" t="s">
        <v>620</v>
      </c>
      <c r="G149" s="11">
        <v>45422</v>
      </c>
      <c r="H149" s="12">
        <v>45435</v>
      </c>
      <c r="I149" s="12">
        <v>45557</v>
      </c>
      <c r="J149" s="10">
        <v>120</v>
      </c>
      <c r="K149" s="13">
        <v>4</v>
      </c>
      <c r="L149" s="14">
        <v>23760000</v>
      </c>
      <c r="M149" s="15">
        <v>5940000</v>
      </c>
      <c r="N149" s="10">
        <v>1697</v>
      </c>
      <c r="O149" s="10" t="s">
        <v>77</v>
      </c>
      <c r="P149" s="10" t="s">
        <v>78</v>
      </c>
      <c r="Q149" s="10"/>
      <c r="R149" s="11"/>
      <c r="S149" s="17"/>
      <c r="T149" s="10"/>
      <c r="U149" s="11"/>
      <c r="V149" s="10"/>
      <c r="W149" s="13">
        <v>4</v>
      </c>
      <c r="X149" s="13">
        <v>120</v>
      </c>
      <c r="Y149" s="18">
        <v>23760000</v>
      </c>
      <c r="Z149" s="10" t="s">
        <v>79</v>
      </c>
      <c r="AA149" s="16" t="s">
        <v>616</v>
      </c>
      <c r="AB149" s="16" t="s">
        <v>81</v>
      </c>
    </row>
    <row r="150" spans="1:28" ht="35.1" customHeight="1" x14ac:dyDescent="0.2">
      <c r="A150" s="1">
        <v>147</v>
      </c>
      <c r="B150" s="16" t="s">
        <v>621</v>
      </c>
      <c r="C150" s="22" t="s">
        <v>622</v>
      </c>
      <c r="D150" s="9" t="s">
        <v>76</v>
      </c>
      <c r="E150" s="10" t="s">
        <v>623</v>
      </c>
      <c r="F150" s="10" t="s">
        <v>624</v>
      </c>
      <c r="G150" s="11">
        <v>45433</v>
      </c>
      <c r="H150" s="12">
        <v>45441</v>
      </c>
      <c r="I150" s="12">
        <v>45563</v>
      </c>
      <c r="J150" s="10">
        <v>120</v>
      </c>
      <c r="K150" s="13">
        <v>4</v>
      </c>
      <c r="L150" s="23">
        <v>16800000</v>
      </c>
      <c r="M150" s="15">
        <v>4200000</v>
      </c>
      <c r="N150" s="10">
        <v>1697</v>
      </c>
      <c r="O150" s="10" t="s">
        <v>77</v>
      </c>
      <c r="P150" s="10" t="s">
        <v>78</v>
      </c>
      <c r="Q150" s="10"/>
      <c r="R150" s="11"/>
      <c r="S150" s="17"/>
      <c r="T150" s="10"/>
      <c r="U150" s="11"/>
      <c r="V150" s="10"/>
      <c r="W150" s="13">
        <v>4</v>
      </c>
      <c r="X150" s="13">
        <v>120</v>
      </c>
      <c r="Y150" s="18">
        <v>16800000</v>
      </c>
      <c r="Z150" s="10" t="s">
        <v>89</v>
      </c>
      <c r="AA150" s="24" t="s">
        <v>625</v>
      </c>
      <c r="AB150" s="16" t="s">
        <v>81</v>
      </c>
    </row>
    <row r="151" spans="1:28" ht="35.1" customHeight="1" x14ac:dyDescent="0.2">
      <c r="A151" s="1">
        <v>148</v>
      </c>
      <c r="B151" s="56" t="s">
        <v>626</v>
      </c>
      <c r="C151" s="21" t="s">
        <v>627</v>
      </c>
      <c r="D151" s="9" t="s">
        <v>76</v>
      </c>
      <c r="E151" s="10" t="s">
        <v>628</v>
      </c>
      <c r="F151" s="10" t="s">
        <v>629</v>
      </c>
      <c r="G151" s="11">
        <v>45532</v>
      </c>
      <c r="H151" s="12">
        <v>45538</v>
      </c>
      <c r="I151" s="12">
        <v>45659</v>
      </c>
      <c r="J151" s="10">
        <v>120</v>
      </c>
      <c r="K151" s="13">
        <v>4</v>
      </c>
      <c r="L151" s="14">
        <v>21800000</v>
      </c>
      <c r="M151" s="15">
        <v>5450000</v>
      </c>
      <c r="N151" s="10">
        <v>1697</v>
      </c>
      <c r="O151" s="13" t="s">
        <v>77</v>
      </c>
      <c r="P151" s="13" t="s">
        <v>78</v>
      </c>
      <c r="Q151" s="10"/>
      <c r="R151" s="11"/>
      <c r="S151" s="17"/>
      <c r="T151" s="10"/>
      <c r="U151" s="11"/>
      <c r="V151" s="10"/>
      <c r="W151" s="13">
        <v>4</v>
      </c>
      <c r="X151" s="13">
        <v>120</v>
      </c>
      <c r="Y151" s="18">
        <v>21800000</v>
      </c>
      <c r="Z151" s="10" t="s">
        <v>79</v>
      </c>
      <c r="AA151" s="10" t="s">
        <v>625</v>
      </c>
      <c r="AB151" s="16" t="s">
        <v>81</v>
      </c>
    </row>
    <row r="152" spans="1:28" ht="35.1" customHeight="1" x14ac:dyDescent="0.2">
      <c r="A152" s="1">
        <v>149</v>
      </c>
      <c r="B152" s="56" t="s">
        <v>630</v>
      </c>
      <c r="C152" s="26" t="s">
        <v>631</v>
      </c>
      <c r="D152" s="9" t="s">
        <v>76</v>
      </c>
      <c r="E152" s="10" t="s">
        <v>632</v>
      </c>
      <c r="F152" s="10" t="s">
        <v>633</v>
      </c>
      <c r="G152" s="12">
        <v>45547</v>
      </c>
      <c r="H152" s="12">
        <v>45551</v>
      </c>
      <c r="I152" s="12">
        <v>45656</v>
      </c>
      <c r="J152" s="10">
        <v>105</v>
      </c>
      <c r="K152" s="13">
        <v>4</v>
      </c>
      <c r="L152" s="14">
        <v>24640000</v>
      </c>
      <c r="M152" s="15">
        <v>7040000</v>
      </c>
      <c r="N152" s="10">
        <v>1697</v>
      </c>
      <c r="O152" s="13" t="s">
        <v>77</v>
      </c>
      <c r="P152" s="13" t="s">
        <v>78</v>
      </c>
      <c r="Q152" s="10"/>
      <c r="R152" s="11"/>
      <c r="S152" s="17"/>
      <c r="T152" s="10"/>
      <c r="U152" s="11"/>
      <c r="V152" s="10"/>
      <c r="W152" s="13">
        <v>4</v>
      </c>
      <c r="X152" s="13">
        <v>105</v>
      </c>
      <c r="Y152" s="18">
        <v>24640000</v>
      </c>
      <c r="Z152" s="10" t="s">
        <v>79</v>
      </c>
      <c r="AA152" s="16" t="s">
        <v>616</v>
      </c>
      <c r="AB152" s="16" t="s">
        <v>81</v>
      </c>
    </row>
    <row r="153" spans="1:28" ht="35.1" customHeight="1" x14ac:dyDescent="0.2">
      <c r="A153" s="1">
        <v>150</v>
      </c>
      <c r="B153" s="56" t="s">
        <v>634</v>
      </c>
      <c r="C153" s="8" t="s">
        <v>635</v>
      </c>
      <c r="D153" s="9" t="s">
        <v>76</v>
      </c>
      <c r="E153" s="10" t="s">
        <v>636</v>
      </c>
      <c r="F153" s="10" t="s">
        <v>637</v>
      </c>
      <c r="G153" s="12">
        <v>45365</v>
      </c>
      <c r="H153" s="12">
        <v>45383</v>
      </c>
      <c r="I153" s="12">
        <v>45565</v>
      </c>
      <c r="J153" s="10">
        <v>120</v>
      </c>
      <c r="K153" s="13">
        <v>4</v>
      </c>
      <c r="L153" s="14">
        <v>16800000</v>
      </c>
      <c r="M153" s="15">
        <v>4200000</v>
      </c>
      <c r="N153" s="10">
        <v>1697</v>
      </c>
      <c r="O153" s="10" t="s">
        <v>77</v>
      </c>
      <c r="P153" s="10" t="s">
        <v>78</v>
      </c>
      <c r="Q153" s="10">
        <v>1</v>
      </c>
      <c r="R153" s="11">
        <v>45490</v>
      </c>
      <c r="S153" s="17">
        <v>8400000</v>
      </c>
      <c r="T153" s="10">
        <v>1</v>
      </c>
      <c r="U153" s="11">
        <v>45490</v>
      </c>
      <c r="V153" s="10">
        <v>60</v>
      </c>
      <c r="W153" s="13">
        <v>6</v>
      </c>
      <c r="X153" s="13">
        <v>180</v>
      </c>
      <c r="Y153" s="18">
        <v>25200000</v>
      </c>
      <c r="Z153" s="10" t="s">
        <v>89</v>
      </c>
      <c r="AA153" s="10" t="s">
        <v>638</v>
      </c>
      <c r="AB153" s="16" t="s">
        <v>81</v>
      </c>
    </row>
    <row r="154" spans="1:28" ht="35.1" customHeight="1" x14ac:dyDescent="0.2">
      <c r="A154" s="1">
        <v>151</v>
      </c>
      <c r="B154" s="56" t="s">
        <v>639</v>
      </c>
      <c r="C154" s="21" t="s">
        <v>640</v>
      </c>
      <c r="D154" s="9" t="s">
        <v>76</v>
      </c>
      <c r="E154" s="13" t="s">
        <v>641</v>
      </c>
      <c r="F154" s="10" t="s">
        <v>642</v>
      </c>
      <c r="G154" s="12">
        <v>45373</v>
      </c>
      <c r="H154" s="12">
        <v>45383</v>
      </c>
      <c r="I154" s="12">
        <v>45565</v>
      </c>
      <c r="J154" s="10">
        <v>120</v>
      </c>
      <c r="K154" s="13">
        <v>4</v>
      </c>
      <c r="L154" s="14">
        <v>20400000</v>
      </c>
      <c r="M154" s="15">
        <v>5100000</v>
      </c>
      <c r="N154" s="10">
        <v>1697</v>
      </c>
      <c r="O154" s="10" t="s">
        <v>77</v>
      </c>
      <c r="P154" s="10" t="s">
        <v>78</v>
      </c>
      <c r="Q154" s="10">
        <v>1</v>
      </c>
      <c r="R154" s="11">
        <v>45485</v>
      </c>
      <c r="S154" s="17">
        <v>10200000</v>
      </c>
      <c r="T154" s="10">
        <v>1</v>
      </c>
      <c r="U154" s="11">
        <v>45485</v>
      </c>
      <c r="V154" s="10">
        <v>60</v>
      </c>
      <c r="W154" s="13">
        <v>6</v>
      </c>
      <c r="X154" s="13">
        <v>180</v>
      </c>
      <c r="Y154" s="18">
        <v>30600000</v>
      </c>
      <c r="Z154" s="10" t="s">
        <v>79</v>
      </c>
      <c r="AA154" s="10" t="s">
        <v>638</v>
      </c>
      <c r="AB154" s="16" t="s">
        <v>81</v>
      </c>
    </row>
    <row r="155" spans="1:28" ht="35.1" customHeight="1" x14ac:dyDescent="0.2">
      <c r="A155" s="1">
        <v>152</v>
      </c>
      <c r="B155" s="16" t="s">
        <v>643</v>
      </c>
      <c r="C155" s="21" t="s">
        <v>644</v>
      </c>
      <c r="D155" s="9" t="s">
        <v>76</v>
      </c>
      <c r="E155" s="10" t="s">
        <v>645</v>
      </c>
      <c r="F155" s="10" t="s">
        <v>646</v>
      </c>
      <c r="G155" s="12">
        <v>45442</v>
      </c>
      <c r="H155" s="12">
        <v>45456</v>
      </c>
      <c r="I155" s="12">
        <v>45577</v>
      </c>
      <c r="J155" s="10">
        <v>120</v>
      </c>
      <c r="K155" s="13">
        <v>4</v>
      </c>
      <c r="L155" s="14">
        <v>12400000</v>
      </c>
      <c r="M155" s="15">
        <v>3100000</v>
      </c>
      <c r="N155" s="10">
        <v>1665</v>
      </c>
      <c r="O155" s="13" t="s">
        <v>647</v>
      </c>
      <c r="P155" s="13" t="s">
        <v>648</v>
      </c>
      <c r="Q155" s="10"/>
      <c r="R155" s="11"/>
      <c r="S155" s="17"/>
      <c r="T155" s="10"/>
      <c r="U155" s="11"/>
      <c r="V155" s="10"/>
      <c r="W155" s="13">
        <v>4</v>
      </c>
      <c r="X155" s="13">
        <v>120</v>
      </c>
      <c r="Y155" s="18">
        <v>12400000</v>
      </c>
      <c r="Z155" s="10" t="s">
        <v>89</v>
      </c>
      <c r="AA155" s="16" t="s">
        <v>649</v>
      </c>
      <c r="AB155" s="16" t="s">
        <v>81</v>
      </c>
    </row>
    <row r="156" spans="1:28" ht="35.1" customHeight="1" x14ac:dyDescent="0.2">
      <c r="A156" s="1">
        <v>153</v>
      </c>
      <c r="B156" s="16" t="s">
        <v>650</v>
      </c>
      <c r="C156" s="21" t="s">
        <v>651</v>
      </c>
      <c r="D156" s="9" t="s">
        <v>76</v>
      </c>
      <c r="E156" s="10" t="s">
        <v>652</v>
      </c>
      <c r="F156" s="10" t="s">
        <v>653</v>
      </c>
      <c r="G156" s="12">
        <v>45478</v>
      </c>
      <c r="H156" s="12">
        <v>45485</v>
      </c>
      <c r="I156" s="12">
        <v>45576</v>
      </c>
      <c r="J156" s="10">
        <v>90</v>
      </c>
      <c r="K156" s="13">
        <v>3</v>
      </c>
      <c r="L156" s="14">
        <v>9300000</v>
      </c>
      <c r="M156" s="15">
        <v>3100000</v>
      </c>
      <c r="N156" s="10">
        <v>1665</v>
      </c>
      <c r="O156" s="13" t="s">
        <v>647</v>
      </c>
      <c r="P156" s="13" t="s">
        <v>648</v>
      </c>
      <c r="Q156" s="10"/>
      <c r="R156" s="11"/>
      <c r="S156" s="17"/>
      <c r="T156" s="10"/>
      <c r="U156" s="10"/>
      <c r="V156" s="10"/>
      <c r="W156" s="13">
        <v>3</v>
      </c>
      <c r="X156" s="13">
        <v>90</v>
      </c>
      <c r="Y156" s="18">
        <v>9300000</v>
      </c>
      <c r="Z156" s="10" t="s">
        <v>89</v>
      </c>
      <c r="AA156" s="16" t="s">
        <v>649</v>
      </c>
      <c r="AB156" s="16" t="s">
        <v>81</v>
      </c>
    </row>
    <row r="157" spans="1:28" ht="35.1" customHeight="1" x14ac:dyDescent="0.2">
      <c r="A157" s="1">
        <v>154</v>
      </c>
      <c r="B157" s="57" t="s">
        <v>654</v>
      </c>
      <c r="C157" s="8" t="s">
        <v>655</v>
      </c>
      <c r="D157" s="9" t="s">
        <v>76</v>
      </c>
      <c r="E157" s="10" t="s">
        <v>656</v>
      </c>
      <c r="F157" s="10" t="s">
        <v>657</v>
      </c>
      <c r="G157" s="11">
        <v>45489</v>
      </c>
      <c r="H157" s="12">
        <v>45491</v>
      </c>
      <c r="I157" s="12">
        <v>45582</v>
      </c>
      <c r="J157" s="10">
        <v>90</v>
      </c>
      <c r="K157" s="13">
        <v>3</v>
      </c>
      <c r="L157" s="14">
        <v>9300000</v>
      </c>
      <c r="M157" s="15">
        <v>3100000</v>
      </c>
      <c r="N157" s="10">
        <v>1665</v>
      </c>
      <c r="O157" s="13" t="s">
        <v>647</v>
      </c>
      <c r="P157" s="13" t="s">
        <v>648</v>
      </c>
      <c r="Q157" s="10"/>
      <c r="R157" s="11"/>
      <c r="S157" s="17"/>
      <c r="T157" s="10"/>
      <c r="U157" s="11"/>
      <c r="V157" s="10"/>
      <c r="W157" s="13">
        <v>3</v>
      </c>
      <c r="X157" s="13">
        <v>90</v>
      </c>
      <c r="Y157" s="18">
        <v>9300000</v>
      </c>
      <c r="Z157" s="10" t="s">
        <v>89</v>
      </c>
      <c r="AA157" s="16" t="s">
        <v>649</v>
      </c>
      <c r="AB157" s="16" t="s">
        <v>81</v>
      </c>
    </row>
    <row r="158" spans="1:28" ht="35.1" customHeight="1" x14ac:dyDescent="0.2">
      <c r="A158" s="1">
        <v>155</v>
      </c>
      <c r="B158" s="16" t="s">
        <v>658</v>
      </c>
      <c r="C158" s="21" t="s">
        <v>659</v>
      </c>
      <c r="D158" s="9" t="s">
        <v>76</v>
      </c>
      <c r="E158" s="10" t="s">
        <v>660</v>
      </c>
      <c r="F158" s="10" t="s">
        <v>661</v>
      </c>
      <c r="G158" s="11">
        <v>45442</v>
      </c>
      <c r="H158" s="12">
        <v>45468</v>
      </c>
      <c r="I158" s="12">
        <v>45589</v>
      </c>
      <c r="J158" s="10">
        <v>120</v>
      </c>
      <c r="K158" s="13">
        <v>4</v>
      </c>
      <c r="L158" s="14">
        <v>23760000</v>
      </c>
      <c r="M158" s="15">
        <v>5940000</v>
      </c>
      <c r="N158" s="10">
        <v>1697</v>
      </c>
      <c r="O158" s="13" t="s">
        <v>77</v>
      </c>
      <c r="P158" s="13" t="s">
        <v>78</v>
      </c>
      <c r="Q158" s="10"/>
      <c r="R158" s="11"/>
      <c r="S158" s="17"/>
      <c r="T158" s="10"/>
      <c r="U158" s="11"/>
      <c r="V158" s="10"/>
      <c r="W158" s="13">
        <v>4</v>
      </c>
      <c r="X158" s="13">
        <v>120</v>
      </c>
      <c r="Y158" s="18">
        <v>23760000</v>
      </c>
      <c r="Z158" s="10" t="s">
        <v>79</v>
      </c>
      <c r="AA158" s="16" t="s">
        <v>662</v>
      </c>
      <c r="AB158" s="16" t="s">
        <v>81</v>
      </c>
    </row>
    <row r="159" spans="1:28" ht="35.1" customHeight="1" x14ac:dyDescent="0.2">
      <c r="A159" s="1">
        <v>156</v>
      </c>
      <c r="B159" s="16" t="s">
        <v>663</v>
      </c>
      <c r="C159" s="21" t="s">
        <v>664</v>
      </c>
      <c r="D159" s="9" t="s">
        <v>76</v>
      </c>
      <c r="E159" s="10" t="s">
        <v>665</v>
      </c>
      <c r="F159" s="10" t="s">
        <v>666</v>
      </c>
      <c r="G159" s="11">
        <v>45527</v>
      </c>
      <c r="H159" s="12">
        <v>45532</v>
      </c>
      <c r="I159" s="12">
        <v>45623</v>
      </c>
      <c r="J159" s="10">
        <v>90</v>
      </c>
      <c r="K159" s="13">
        <v>3</v>
      </c>
      <c r="L159" s="14">
        <v>9300000</v>
      </c>
      <c r="M159" s="15">
        <v>3100000</v>
      </c>
      <c r="N159" s="10">
        <v>1697</v>
      </c>
      <c r="O159" s="13" t="s">
        <v>77</v>
      </c>
      <c r="P159" s="13" t="s">
        <v>78</v>
      </c>
      <c r="Q159" s="10"/>
      <c r="R159" s="11"/>
      <c r="S159" s="17"/>
      <c r="T159" s="10"/>
      <c r="U159" s="11"/>
      <c r="V159" s="10"/>
      <c r="W159" s="13">
        <v>3</v>
      </c>
      <c r="X159" s="13">
        <v>90</v>
      </c>
      <c r="Y159" s="18">
        <v>9300000</v>
      </c>
      <c r="Z159" s="10" t="s">
        <v>89</v>
      </c>
      <c r="AA159" s="10" t="s">
        <v>667</v>
      </c>
      <c r="AB159" s="16" t="s">
        <v>81</v>
      </c>
    </row>
    <row r="160" spans="1:28" ht="35.1" customHeight="1" x14ac:dyDescent="0.2">
      <c r="A160" s="1">
        <v>157</v>
      </c>
      <c r="B160" s="16" t="s">
        <v>668</v>
      </c>
      <c r="C160" s="21" t="s">
        <v>669</v>
      </c>
      <c r="D160" s="9" t="s">
        <v>76</v>
      </c>
      <c r="E160" s="10" t="s">
        <v>670</v>
      </c>
      <c r="F160" s="10" t="s">
        <v>671</v>
      </c>
      <c r="G160" s="11">
        <v>45442</v>
      </c>
      <c r="H160" s="12">
        <v>45460</v>
      </c>
      <c r="I160" s="12">
        <v>45581</v>
      </c>
      <c r="J160" s="10">
        <v>120</v>
      </c>
      <c r="K160" s="13">
        <v>4</v>
      </c>
      <c r="L160" s="14">
        <v>10000000</v>
      </c>
      <c r="M160" s="15">
        <v>2500000</v>
      </c>
      <c r="N160" s="10">
        <v>1680</v>
      </c>
      <c r="O160" s="13" t="s">
        <v>672</v>
      </c>
      <c r="P160" s="13" t="s">
        <v>673</v>
      </c>
      <c r="Q160" s="10"/>
      <c r="R160" s="11"/>
      <c r="S160" s="17"/>
      <c r="T160" s="10"/>
      <c r="U160" s="11"/>
      <c r="V160" s="10"/>
      <c r="W160" s="13">
        <v>4</v>
      </c>
      <c r="X160" s="13">
        <v>120</v>
      </c>
      <c r="Y160" s="18">
        <v>10000000</v>
      </c>
      <c r="Z160" s="10" t="s">
        <v>89</v>
      </c>
      <c r="AA160" s="16" t="s">
        <v>674</v>
      </c>
      <c r="AB160" s="16" t="s">
        <v>81</v>
      </c>
    </row>
    <row r="161" spans="1:28" ht="35.1" customHeight="1" x14ac:dyDescent="0.2">
      <c r="A161" s="1">
        <v>158</v>
      </c>
      <c r="B161" s="16" t="s">
        <v>675</v>
      </c>
      <c r="C161" s="21" t="s">
        <v>676</v>
      </c>
      <c r="D161" s="9" t="s">
        <v>76</v>
      </c>
      <c r="E161" s="10" t="s">
        <v>677</v>
      </c>
      <c r="F161" s="10" t="s">
        <v>671</v>
      </c>
      <c r="G161" s="12">
        <v>45442</v>
      </c>
      <c r="H161" s="12">
        <v>45467</v>
      </c>
      <c r="I161" s="12">
        <v>45588</v>
      </c>
      <c r="J161" s="10">
        <v>120</v>
      </c>
      <c r="K161" s="13">
        <v>4</v>
      </c>
      <c r="L161" s="14">
        <v>10000000</v>
      </c>
      <c r="M161" s="15">
        <v>2500000</v>
      </c>
      <c r="N161" s="10">
        <v>1680</v>
      </c>
      <c r="O161" s="13" t="s">
        <v>672</v>
      </c>
      <c r="P161" s="13" t="s">
        <v>673</v>
      </c>
      <c r="Q161" s="10"/>
      <c r="R161" s="11"/>
      <c r="S161" s="17"/>
      <c r="T161" s="10"/>
      <c r="U161" s="11"/>
      <c r="V161" s="10"/>
      <c r="W161" s="13">
        <v>4</v>
      </c>
      <c r="X161" s="13">
        <v>120</v>
      </c>
      <c r="Y161" s="18">
        <v>10000000</v>
      </c>
      <c r="Z161" s="10" t="s">
        <v>89</v>
      </c>
      <c r="AA161" s="16" t="s">
        <v>674</v>
      </c>
      <c r="AB161" s="16" t="s">
        <v>81</v>
      </c>
    </row>
    <row r="162" spans="1:28" ht="35.1" customHeight="1" x14ac:dyDescent="0.2">
      <c r="A162" s="1">
        <v>159</v>
      </c>
      <c r="B162" s="16" t="s">
        <v>678</v>
      </c>
      <c r="C162" s="8" t="s">
        <v>679</v>
      </c>
      <c r="D162" s="9" t="s">
        <v>76</v>
      </c>
      <c r="E162" s="10" t="s">
        <v>680</v>
      </c>
      <c r="F162" s="10" t="s">
        <v>681</v>
      </c>
      <c r="G162" s="11">
        <v>45442</v>
      </c>
      <c r="H162" s="12">
        <v>45456</v>
      </c>
      <c r="I162" s="12">
        <v>45577</v>
      </c>
      <c r="J162" s="10">
        <v>120</v>
      </c>
      <c r="K162" s="13">
        <v>4</v>
      </c>
      <c r="L162" s="14">
        <v>10000000</v>
      </c>
      <c r="M162" s="15">
        <v>2500000</v>
      </c>
      <c r="N162" s="10">
        <v>1680</v>
      </c>
      <c r="O162" s="13" t="s">
        <v>672</v>
      </c>
      <c r="P162" s="13" t="s">
        <v>673</v>
      </c>
      <c r="Q162" s="10"/>
      <c r="R162" s="11"/>
      <c r="S162" s="17"/>
      <c r="T162" s="10"/>
      <c r="U162" s="11"/>
      <c r="V162" s="10"/>
      <c r="W162" s="13">
        <v>4</v>
      </c>
      <c r="X162" s="13">
        <v>120</v>
      </c>
      <c r="Y162" s="18">
        <v>10000000</v>
      </c>
      <c r="Z162" s="10" t="s">
        <v>89</v>
      </c>
      <c r="AA162" s="16" t="s">
        <v>674</v>
      </c>
      <c r="AB162" s="16" t="s">
        <v>81</v>
      </c>
    </row>
    <row r="163" spans="1:28" ht="35.1" customHeight="1" x14ac:dyDescent="0.2">
      <c r="A163" s="1">
        <v>160</v>
      </c>
      <c r="B163" s="16" t="s">
        <v>682</v>
      </c>
      <c r="C163" s="26" t="s">
        <v>683</v>
      </c>
      <c r="D163" s="9" t="s">
        <v>76</v>
      </c>
      <c r="E163" s="10" t="s">
        <v>684</v>
      </c>
      <c r="F163" s="10" t="s">
        <v>685</v>
      </c>
      <c r="G163" s="12">
        <v>45476</v>
      </c>
      <c r="H163" s="12">
        <v>45483</v>
      </c>
      <c r="I163" s="12">
        <v>45574</v>
      </c>
      <c r="J163" s="10">
        <v>90</v>
      </c>
      <c r="K163" s="13">
        <v>3</v>
      </c>
      <c r="L163" s="14">
        <v>20700000</v>
      </c>
      <c r="M163" s="15">
        <v>6900000</v>
      </c>
      <c r="N163" s="10">
        <v>1698</v>
      </c>
      <c r="O163" s="13" t="s">
        <v>223</v>
      </c>
      <c r="P163" s="13" t="s">
        <v>224</v>
      </c>
      <c r="Q163" s="10"/>
      <c r="R163" s="11"/>
      <c r="S163" s="17"/>
      <c r="T163" s="10"/>
      <c r="U163" s="11"/>
      <c r="V163" s="10"/>
      <c r="W163" s="13">
        <v>3</v>
      </c>
      <c r="X163" s="13">
        <v>90</v>
      </c>
      <c r="Y163" s="18">
        <v>20700000</v>
      </c>
      <c r="Z163" s="10" t="s">
        <v>79</v>
      </c>
      <c r="AA163" s="16" t="s">
        <v>686</v>
      </c>
      <c r="AB163" s="16" t="s">
        <v>81</v>
      </c>
    </row>
    <row r="164" spans="1:28" ht="35.1" customHeight="1" x14ac:dyDescent="0.2">
      <c r="A164" s="1">
        <v>161</v>
      </c>
      <c r="B164" s="56" t="s">
        <v>687</v>
      </c>
      <c r="C164" s="51" t="s">
        <v>688</v>
      </c>
      <c r="D164" s="9" t="s">
        <v>76</v>
      </c>
      <c r="E164" s="10" t="s">
        <v>689</v>
      </c>
      <c r="F164" s="10" t="s">
        <v>671</v>
      </c>
      <c r="G164" s="11">
        <v>45538</v>
      </c>
      <c r="H164" s="12">
        <v>45541</v>
      </c>
      <c r="I164" s="12">
        <v>45677</v>
      </c>
      <c r="J164" s="10">
        <v>135</v>
      </c>
      <c r="K164" s="13">
        <v>5</v>
      </c>
      <c r="L164" s="14">
        <v>11250000</v>
      </c>
      <c r="M164" s="15">
        <v>2500000</v>
      </c>
      <c r="N164" s="10">
        <v>1680</v>
      </c>
      <c r="O164" s="13" t="s">
        <v>672</v>
      </c>
      <c r="P164" s="13" t="s">
        <v>673</v>
      </c>
      <c r="Q164" s="10"/>
      <c r="R164" s="11"/>
      <c r="S164" s="17"/>
      <c r="T164" s="10"/>
      <c r="U164" s="11"/>
      <c r="V164" s="10"/>
      <c r="W164" s="13">
        <v>5</v>
      </c>
      <c r="X164" s="13">
        <v>135</v>
      </c>
      <c r="Y164" s="18">
        <v>11250000</v>
      </c>
      <c r="Z164" s="10" t="s">
        <v>89</v>
      </c>
      <c r="AA164" s="16" t="s">
        <v>686</v>
      </c>
      <c r="AB164" s="16" t="s">
        <v>81</v>
      </c>
    </row>
    <row r="165" spans="1:28" ht="35.1" customHeight="1" x14ac:dyDescent="0.2">
      <c r="A165" s="1">
        <v>162</v>
      </c>
      <c r="B165" s="56" t="s">
        <v>690</v>
      </c>
      <c r="C165" s="21" t="s">
        <v>691</v>
      </c>
      <c r="D165" s="9" t="s">
        <v>76</v>
      </c>
      <c r="E165" s="10" t="s">
        <v>692</v>
      </c>
      <c r="F165" s="10" t="s">
        <v>671</v>
      </c>
      <c r="G165" s="12">
        <v>45538</v>
      </c>
      <c r="H165" s="12">
        <v>45544</v>
      </c>
      <c r="I165" s="12">
        <v>45665</v>
      </c>
      <c r="J165" s="10">
        <v>135</v>
      </c>
      <c r="K165" s="13">
        <v>5</v>
      </c>
      <c r="L165" s="14">
        <v>11250000</v>
      </c>
      <c r="M165" s="15">
        <v>2500000</v>
      </c>
      <c r="N165" s="10">
        <v>1680</v>
      </c>
      <c r="O165" s="13" t="s">
        <v>672</v>
      </c>
      <c r="P165" s="13" t="s">
        <v>673</v>
      </c>
      <c r="Q165" s="10"/>
      <c r="R165" s="11"/>
      <c r="S165" s="17"/>
      <c r="T165" s="10"/>
      <c r="U165" s="11"/>
      <c r="V165" s="10"/>
      <c r="W165" s="13">
        <v>5</v>
      </c>
      <c r="X165" s="13">
        <v>135</v>
      </c>
      <c r="Y165" s="18">
        <v>11250000</v>
      </c>
      <c r="Z165" s="10" t="s">
        <v>89</v>
      </c>
      <c r="AA165" s="16" t="s">
        <v>674</v>
      </c>
      <c r="AB165" s="16" t="s">
        <v>81</v>
      </c>
    </row>
    <row r="166" spans="1:28" ht="35.1" customHeight="1" x14ac:dyDescent="0.2">
      <c r="A166" s="1">
        <v>163</v>
      </c>
      <c r="B166" s="56" t="s">
        <v>693</v>
      </c>
      <c r="C166" s="21" t="s">
        <v>694</v>
      </c>
      <c r="D166" s="9" t="s">
        <v>76</v>
      </c>
      <c r="E166" s="10" t="s">
        <v>695</v>
      </c>
      <c r="F166" s="10" t="s">
        <v>671</v>
      </c>
      <c r="G166" s="12">
        <v>45541</v>
      </c>
      <c r="H166" s="12">
        <v>45544</v>
      </c>
      <c r="I166" s="12">
        <v>45680</v>
      </c>
      <c r="J166" s="10">
        <v>135</v>
      </c>
      <c r="K166" s="13">
        <v>5</v>
      </c>
      <c r="L166" s="14">
        <v>11250000</v>
      </c>
      <c r="M166" s="15">
        <v>2500000</v>
      </c>
      <c r="N166" s="10">
        <v>1680</v>
      </c>
      <c r="O166" s="13" t="s">
        <v>672</v>
      </c>
      <c r="P166" s="13" t="s">
        <v>673</v>
      </c>
      <c r="Q166" s="10"/>
      <c r="R166" s="11"/>
      <c r="S166" s="17"/>
      <c r="T166" s="10"/>
      <c r="U166" s="11"/>
      <c r="V166" s="10"/>
      <c r="W166" s="13">
        <v>5</v>
      </c>
      <c r="X166" s="13">
        <v>135</v>
      </c>
      <c r="Y166" s="18">
        <v>11250000</v>
      </c>
      <c r="Z166" s="10" t="s">
        <v>89</v>
      </c>
      <c r="AA166" s="16" t="s">
        <v>686</v>
      </c>
      <c r="AB166" s="16" t="s">
        <v>81</v>
      </c>
    </row>
    <row r="167" spans="1:28" ht="35.1" customHeight="1" x14ac:dyDescent="0.2">
      <c r="A167" s="1">
        <v>164</v>
      </c>
      <c r="B167" s="56" t="s">
        <v>696</v>
      </c>
      <c r="C167" s="21" t="s">
        <v>697</v>
      </c>
      <c r="D167" s="9" t="s">
        <v>76</v>
      </c>
      <c r="E167" s="10" t="s">
        <v>698</v>
      </c>
      <c r="F167" s="10" t="s">
        <v>671</v>
      </c>
      <c r="G167" s="12">
        <v>45540</v>
      </c>
      <c r="H167" s="12">
        <v>45544</v>
      </c>
      <c r="I167" s="12">
        <v>45680</v>
      </c>
      <c r="J167" s="10">
        <v>135</v>
      </c>
      <c r="K167" s="13">
        <v>5</v>
      </c>
      <c r="L167" s="14">
        <v>11250000</v>
      </c>
      <c r="M167" s="15">
        <v>2500000</v>
      </c>
      <c r="N167" s="10">
        <v>1680</v>
      </c>
      <c r="O167" s="13" t="s">
        <v>672</v>
      </c>
      <c r="P167" s="13" t="s">
        <v>673</v>
      </c>
      <c r="Q167" s="10"/>
      <c r="R167" s="11"/>
      <c r="S167" s="17"/>
      <c r="T167" s="10"/>
      <c r="U167" s="11"/>
      <c r="V167" s="10"/>
      <c r="W167" s="13">
        <v>5</v>
      </c>
      <c r="X167" s="13">
        <v>135</v>
      </c>
      <c r="Y167" s="18">
        <v>11250000</v>
      </c>
      <c r="Z167" s="10" t="s">
        <v>89</v>
      </c>
      <c r="AA167" s="16" t="s">
        <v>686</v>
      </c>
      <c r="AB167" s="16" t="s">
        <v>81</v>
      </c>
    </row>
    <row r="168" spans="1:28" ht="35.1" customHeight="1" x14ac:dyDescent="0.2">
      <c r="A168" s="1">
        <v>165</v>
      </c>
      <c r="B168" s="56" t="s">
        <v>699</v>
      </c>
      <c r="C168" s="21" t="s">
        <v>700</v>
      </c>
      <c r="D168" s="9" t="s">
        <v>76</v>
      </c>
      <c r="E168" s="10" t="s">
        <v>701</v>
      </c>
      <c r="F168" s="10" t="s">
        <v>671</v>
      </c>
      <c r="G168" s="12">
        <v>45546</v>
      </c>
      <c r="H168" s="12">
        <v>45548</v>
      </c>
      <c r="I168" s="12">
        <v>45684</v>
      </c>
      <c r="J168" s="10">
        <v>135</v>
      </c>
      <c r="K168" s="13">
        <v>5</v>
      </c>
      <c r="L168" s="14">
        <v>11250000</v>
      </c>
      <c r="M168" s="15">
        <v>2500000</v>
      </c>
      <c r="N168" s="10">
        <v>1680</v>
      </c>
      <c r="O168" s="13" t="s">
        <v>672</v>
      </c>
      <c r="P168" s="13" t="s">
        <v>673</v>
      </c>
      <c r="Q168" s="10"/>
      <c r="R168" s="11"/>
      <c r="S168" s="17"/>
      <c r="T168" s="10"/>
      <c r="U168" s="11"/>
      <c r="V168" s="10"/>
      <c r="W168" s="13">
        <v>5</v>
      </c>
      <c r="X168" s="13">
        <v>135</v>
      </c>
      <c r="Y168" s="18">
        <v>11250000</v>
      </c>
      <c r="Z168" s="10" t="s">
        <v>89</v>
      </c>
      <c r="AA168" s="16" t="s">
        <v>686</v>
      </c>
      <c r="AB168" s="16" t="s">
        <v>81</v>
      </c>
    </row>
    <row r="169" spans="1:28" ht="35.1" customHeight="1" x14ac:dyDescent="0.2">
      <c r="A169" s="1">
        <v>166</v>
      </c>
      <c r="B169" s="56" t="s">
        <v>702</v>
      </c>
      <c r="C169" s="21" t="s">
        <v>703</v>
      </c>
      <c r="D169" s="9" t="s">
        <v>76</v>
      </c>
      <c r="E169" s="10" t="s">
        <v>704</v>
      </c>
      <c r="F169" s="10" t="s">
        <v>671</v>
      </c>
      <c r="G169" s="12">
        <v>45541</v>
      </c>
      <c r="H169" s="12">
        <v>45547</v>
      </c>
      <c r="I169" s="12">
        <v>45683</v>
      </c>
      <c r="J169" s="10">
        <v>135</v>
      </c>
      <c r="K169" s="13">
        <v>5</v>
      </c>
      <c r="L169" s="14">
        <v>11250000</v>
      </c>
      <c r="M169" s="15">
        <v>2500000</v>
      </c>
      <c r="N169" s="10">
        <v>1680</v>
      </c>
      <c r="O169" s="13" t="s">
        <v>672</v>
      </c>
      <c r="P169" s="13" t="s">
        <v>673</v>
      </c>
      <c r="Q169" s="10"/>
      <c r="R169" s="11"/>
      <c r="S169" s="17"/>
      <c r="T169" s="10"/>
      <c r="U169" s="11"/>
      <c r="V169" s="10"/>
      <c r="W169" s="13">
        <v>5</v>
      </c>
      <c r="X169" s="13">
        <v>135</v>
      </c>
      <c r="Y169" s="18">
        <v>11250000</v>
      </c>
      <c r="Z169" s="10" t="s">
        <v>89</v>
      </c>
      <c r="AA169" s="16" t="s">
        <v>686</v>
      </c>
      <c r="AB169" s="16" t="s">
        <v>81</v>
      </c>
    </row>
    <row r="170" spans="1:28" ht="35.1" customHeight="1" x14ac:dyDescent="0.2">
      <c r="A170" s="1">
        <v>167</v>
      </c>
      <c r="B170" s="56" t="s">
        <v>705</v>
      </c>
      <c r="C170" s="21" t="s">
        <v>706</v>
      </c>
      <c r="D170" s="9" t="s">
        <v>76</v>
      </c>
      <c r="E170" s="10" t="s">
        <v>707</v>
      </c>
      <c r="F170" s="10" t="s">
        <v>671</v>
      </c>
      <c r="G170" s="12">
        <v>45546</v>
      </c>
      <c r="H170" s="12">
        <v>45551</v>
      </c>
      <c r="I170" s="12">
        <v>45687</v>
      </c>
      <c r="J170" s="10">
        <v>135</v>
      </c>
      <c r="K170" s="13">
        <v>5</v>
      </c>
      <c r="L170" s="14">
        <v>11250000</v>
      </c>
      <c r="M170" s="15">
        <v>2500000</v>
      </c>
      <c r="N170" s="10">
        <v>1680</v>
      </c>
      <c r="O170" s="13" t="s">
        <v>672</v>
      </c>
      <c r="P170" s="13" t="s">
        <v>673</v>
      </c>
      <c r="Q170" s="10"/>
      <c r="R170" s="11"/>
      <c r="S170" s="17"/>
      <c r="T170" s="10"/>
      <c r="U170" s="11"/>
      <c r="V170" s="10"/>
      <c r="W170" s="13">
        <v>5</v>
      </c>
      <c r="X170" s="13">
        <v>135</v>
      </c>
      <c r="Y170" s="18">
        <v>11250000</v>
      </c>
      <c r="Z170" s="10" t="s">
        <v>89</v>
      </c>
      <c r="AA170" s="16" t="s">
        <v>686</v>
      </c>
      <c r="AB170" s="16" t="s">
        <v>81</v>
      </c>
    </row>
    <row r="171" spans="1:28" ht="35.1" customHeight="1" x14ac:dyDescent="0.2">
      <c r="A171" s="1">
        <v>168</v>
      </c>
      <c r="B171" s="56" t="s">
        <v>708</v>
      </c>
      <c r="C171" s="21" t="s">
        <v>709</v>
      </c>
      <c r="D171" s="9" t="s">
        <v>76</v>
      </c>
      <c r="E171" s="10" t="s">
        <v>710</v>
      </c>
      <c r="F171" s="10" t="s">
        <v>671</v>
      </c>
      <c r="G171" s="12">
        <v>45547</v>
      </c>
      <c r="H171" s="27"/>
      <c r="I171" s="27"/>
      <c r="J171" s="10">
        <v>135</v>
      </c>
      <c r="K171" s="13">
        <v>5</v>
      </c>
      <c r="L171" s="14">
        <v>11250000</v>
      </c>
      <c r="M171" s="15">
        <v>2500000</v>
      </c>
      <c r="N171" s="10">
        <v>1680</v>
      </c>
      <c r="O171" s="13" t="s">
        <v>672</v>
      </c>
      <c r="P171" s="13" t="s">
        <v>673</v>
      </c>
      <c r="Q171" s="10"/>
      <c r="R171" s="11"/>
      <c r="S171" s="17"/>
      <c r="T171" s="10"/>
      <c r="U171" s="11"/>
      <c r="V171" s="10"/>
      <c r="W171" s="13">
        <v>5</v>
      </c>
      <c r="X171" s="13">
        <v>135</v>
      </c>
      <c r="Y171" s="18">
        <v>11250000</v>
      </c>
      <c r="Z171" s="10" t="s">
        <v>89</v>
      </c>
      <c r="AA171" s="16" t="s">
        <v>686</v>
      </c>
      <c r="AB171" s="16" t="s">
        <v>100</v>
      </c>
    </row>
    <row r="172" spans="1:28" ht="35.1" customHeight="1" x14ac:dyDescent="0.2">
      <c r="A172" s="1">
        <v>169</v>
      </c>
      <c r="B172" s="56" t="s">
        <v>711</v>
      </c>
      <c r="C172" s="21" t="s">
        <v>712</v>
      </c>
      <c r="D172" s="9" t="s">
        <v>76</v>
      </c>
      <c r="E172" s="10" t="s">
        <v>713</v>
      </c>
      <c r="F172" s="10" t="s">
        <v>671</v>
      </c>
      <c r="G172" s="12">
        <v>45547</v>
      </c>
      <c r="H172" s="27"/>
      <c r="I172" s="27"/>
      <c r="J172" s="10">
        <v>135</v>
      </c>
      <c r="K172" s="13">
        <v>5</v>
      </c>
      <c r="L172" s="14">
        <v>11250000</v>
      </c>
      <c r="M172" s="15">
        <v>2500000</v>
      </c>
      <c r="N172" s="10">
        <v>1680</v>
      </c>
      <c r="O172" s="13" t="s">
        <v>672</v>
      </c>
      <c r="P172" s="13" t="s">
        <v>673</v>
      </c>
      <c r="Q172" s="10"/>
      <c r="R172" s="11"/>
      <c r="S172" s="17"/>
      <c r="T172" s="10"/>
      <c r="U172" s="11"/>
      <c r="V172" s="10"/>
      <c r="W172" s="13">
        <v>5</v>
      </c>
      <c r="X172" s="13">
        <v>135</v>
      </c>
      <c r="Y172" s="18">
        <v>11250000</v>
      </c>
      <c r="Z172" s="10" t="s">
        <v>89</v>
      </c>
      <c r="AA172" s="16" t="s">
        <v>686</v>
      </c>
      <c r="AB172" s="16" t="s">
        <v>100</v>
      </c>
    </row>
    <row r="173" spans="1:28" ht="35.1" customHeight="1" x14ac:dyDescent="0.2">
      <c r="A173" s="1">
        <v>170</v>
      </c>
      <c r="B173" s="56" t="s">
        <v>714</v>
      </c>
      <c r="C173" s="21" t="s">
        <v>715</v>
      </c>
      <c r="D173" s="9" t="s">
        <v>76</v>
      </c>
      <c r="E173" s="10" t="s">
        <v>716</v>
      </c>
      <c r="F173" s="10" t="s">
        <v>671</v>
      </c>
      <c r="G173" s="12">
        <v>45548</v>
      </c>
      <c r="H173" s="53"/>
      <c r="I173" s="53"/>
      <c r="J173" s="10">
        <v>135</v>
      </c>
      <c r="K173" s="13">
        <v>5</v>
      </c>
      <c r="L173" s="14">
        <v>11250000</v>
      </c>
      <c r="M173" s="15">
        <v>2500000</v>
      </c>
      <c r="N173" s="10">
        <v>1680</v>
      </c>
      <c r="O173" s="13" t="s">
        <v>672</v>
      </c>
      <c r="P173" s="13" t="s">
        <v>673</v>
      </c>
      <c r="Q173" s="10"/>
      <c r="R173" s="11"/>
      <c r="S173" s="17"/>
      <c r="T173" s="10"/>
      <c r="U173" s="11"/>
      <c r="V173" s="10"/>
      <c r="W173" s="13">
        <v>5</v>
      </c>
      <c r="X173" s="13">
        <v>135</v>
      </c>
      <c r="Y173" s="18">
        <v>11250000</v>
      </c>
      <c r="Z173" s="10" t="s">
        <v>89</v>
      </c>
      <c r="AA173" s="16" t="s">
        <v>686</v>
      </c>
      <c r="AB173" s="16" t="s">
        <v>100</v>
      </c>
    </row>
    <row r="174" spans="1:28" ht="35.1" customHeight="1" x14ac:dyDescent="0.2">
      <c r="A174" s="1">
        <v>171</v>
      </c>
      <c r="B174" s="56" t="s">
        <v>717</v>
      </c>
      <c r="C174" s="21" t="s">
        <v>718</v>
      </c>
      <c r="D174" s="9" t="s">
        <v>76</v>
      </c>
      <c r="E174" s="10" t="s">
        <v>719</v>
      </c>
      <c r="F174" s="10" t="s">
        <v>720</v>
      </c>
      <c r="G174" s="12">
        <v>45552</v>
      </c>
      <c r="H174" s="27"/>
      <c r="I174" s="27"/>
      <c r="J174" s="10">
        <v>105</v>
      </c>
      <c r="K174" s="13">
        <v>4</v>
      </c>
      <c r="L174" s="14">
        <v>36750000</v>
      </c>
      <c r="M174" s="15">
        <v>10500000</v>
      </c>
      <c r="N174" s="10">
        <v>1698</v>
      </c>
      <c r="O174" s="13" t="s">
        <v>223</v>
      </c>
      <c r="P174" s="13" t="s">
        <v>224</v>
      </c>
      <c r="Q174" s="10"/>
      <c r="R174" s="11"/>
      <c r="S174" s="17"/>
      <c r="T174" s="10"/>
      <c r="U174" s="11"/>
      <c r="V174" s="10"/>
      <c r="W174" s="13">
        <v>4</v>
      </c>
      <c r="X174" s="13">
        <v>105</v>
      </c>
      <c r="Y174" s="18">
        <v>36750000</v>
      </c>
      <c r="Z174" s="10" t="s">
        <v>79</v>
      </c>
      <c r="AA174" s="30" t="s">
        <v>674</v>
      </c>
      <c r="AB174" s="16" t="s">
        <v>100</v>
      </c>
    </row>
    <row r="175" spans="1:28" ht="35.1" customHeight="1" x14ac:dyDescent="0.2">
      <c r="A175" s="1">
        <v>172</v>
      </c>
      <c r="B175" s="56" t="s">
        <v>4</v>
      </c>
      <c r="C175" s="8" t="s">
        <v>85</v>
      </c>
      <c r="D175" s="9" t="s">
        <v>76</v>
      </c>
      <c r="E175" s="20" t="s">
        <v>22</v>
      </c>
      <c r="F175" s="10" t="s">
        <v>41</v>
      </c>
      <c r="G175" s="11">
        <v>45386</v>
      </c>
      <c r="H175" s="12">
        <v>45392</v>
      </c>
      <c r="I175" s="12">
        <v>45574</v>
      </c>
      <c r="J175" s="10">
        <v>120</v>
      </c>
      <c r="K175" s="13">
        <v>4</v>
      </c>
      <c r="L175" s="14">
        <v>23760000</v>
      </c>
      <c r="M175" s="15">
        <f t="shared" ref="M175" si="5">IF(L175=0,0,((L175/K175)))</f>
        <v>5940000</v>
      </c>
      <c r="N175" s="10">
        <v>1697</v>
      </c>
      <c r="O175" s="10" t="str">
        <f ca="1">IFERROR((VLOOKUP($O175,[2]T_Datos!$B$3:$D$34,2,FALSE)),"Por favor diligenciar")</f>
        <v xml:space="preserve">Gestion publica transparente y que mide cuentas  la ciudadania en rafael uribe uribe </v>
      </c>
      <c r="P175" s="10" t="str">
        <f ca="1">IFERROR((VLOOKUP($O175,[2]T_Datos!$B$3:$D$34,3,FALSE)),"Por favor diligenciar")</f>
        <v>O23011605570000001697</v>
      </c>
      <c r="Q175" s="10">
        <v>1</v>
      </c>
      <c r="R175" s="11">
        <v>45469</v>
      </c>
      <c r="S175" s="17">
        <v>11880000</v>
      </c>
      <c r="T175" s="10">
        <v>1</v>
      </c>
      <c r="U175" s="11">
        <v>45469</v>
      </c>
      <c r="V175" s="10">
        <v>60</v>
      </c>
      <c r="W175" s="13">
        <f t="shared" ref="W175" si="6">ROUND(X175/30,0)</f>
        <v>6</v>
      </c>
      <c r="X175" s="13">
        <f>IF(J175+V175=0,0,V175+J175)</f>
        <v>180</v>
      </c>
      <c r="Y175" s="18">
        <f>IF(L175+S175=0,0,L175+S175)</f>
        <v>35640000</v>
      </c>
      <c r="Z175" s="10" t="s">
        <v>79</v>
      </c>
      <c r="AA175" s="16" t="s">
        <v>80</v>
      </c>
      <c r="AB175" s="16" t="s">
        <v>81</v>
      </c>
    </row>
    <row r="176" spans="1:28" ht="35.1" customHeight="1" x14ac:dyDescent="0.2">
      <c r="A176" s="1">
        <v>173</v>
      </c>
      <c r="B176" s="16" t="s">
        <v>721</v>
      </c>
      <c r="C176" s="22" t="s">
        <v>722</v>
      </c>
      <c r="D176" s="9" t="s">
        <v>76</v>
      </c>
      <c r="E176" s="10" t="s">
        <v>723</v>
      </c>
      <c r="F176" s="10" t="s">
        <v>724</v>
      </c>
      <c r="G176" s="28">
        <v>45428</v>
      </c>
      <c r="H176" s="28">
        <v>45434</v>
      </c>
      <c r="I176" s="28">
        <v>45556</v>
      </c>
      <c r="J176" s="10">
        <v>120</v>
      </c>
      <c r="K176" s="13">
        <v>4</v>
      </c>
      <c r="L176" s="23">
        <v>17200000</v>
      </c>
      <c r="M176" s="15">
        <v>4300000</v>
      </c>
      <c r="N176" s="10">
        <v>1697</v>
      </c>
      <c r="O176" s="10" t="s">
        <v>77</v>
      </c>
      <c r="P176" s="10" t="s">
        <v>78</v>
      </c>
      <c r="Q176" s="10"/>
      <c r="R176" s="11"/>
      <c r="S176" s="17"/>
      <c r="T176" s="10"/>
      <c r="U176" s="11"/>
      <c r="V176" s="10"/>
      <c r="W176" s="13">
        <v>4</v>
      </c>
      <c r="X176" s="13">
        <v>120</v>
      </c>
      <c r="Y176" s="18">
        <v>17200000</v>
      </c>
      <c r="Z176" s="10" t="s">
        <v>89</v>
      </c>
      <c r="AA176" s="24" t="s">
        <v>725</v>
      </c>
      <c r="AB176" s="16" t="s">
        <v>81</v>
      </c>
    </row>
    <row r="177" spans="1:28" ht="35.1" customHeight="1" x14ac:dyDescent="0.2">
      <c r="A177" s="1">
        <v>174</v>
      </c>
      <c r="B177" s="56" t="s">
        <v>726</v>
      </c>
      <c r="C177" s="21" t="s">
        <v>727</v>
      </c>
      <c r="D177" s="9" t="s">
        <v>76</v>
      </c>
      <c r="E177" s="10" t="s">
        <v>728</v>
      </c>
      <c r="F177" s="10" t="s">
        <v>729</v>
      </c>
      <c r="G177" s="12">
        <v>45552</v>
      </c>
      <c r="H177" s="27"/>
      <c r="I177" s="27"/>
      <c r="J177" s="10">
        <v>120</v>
      </c>
      <c r="K177" s="13">
        <v>4</v>
      </c>
      <c r="L177" s="14">
        <v>16800000</v>
      </c>
      <c r="M177" s="15">
        <v>4200000</v>
      </c>
      <c r="N177" s="10">
        <v>1697</v>
      </c>
      <c r="O177" s="13" t="s">
        <v>77</v>
      </c>
      <c r="P177" s="13" t="s">
        <v>78</v>
      </c>
      <c r="Q177" s="10"/>
      <c r="R177" s="11"/>
      <c r="S177" s="17"/>
      <c r="T177" s="10"/>
      <c r="U177" s="11"/>
      <c r="V177" s="10"/>
      <c r="W177" s="13">
        <v>4</v>
      </c>
      <c r="X177" s="13">
        <v>120</v>
      </c>
      <c r="Y177" s="18">
        <v>16800000</v>
      </c>
      <c r="Z177" s="10" t="s">
        <v>89</v>
      </c>
      <c r="AA177" s="30" t="s">
        <v>730</v>
      </c>
      <c r="AB177" s="16" t="s">
        <v>100</v>
      </c>
    </row>
    <row r="178" spans="1:28" ht="35.1" customHeight="1" x14ac:dyDescent="0.2">
      <c r="A178" s="1">
        <v>175</v>
      </c>
      <c r="B178" s="16" t="s">
        <v>731</v>
      </c>
      <c r="C178" s="22" t="s">
        <v>732</v>
      </c>
      <c r="D178" s="9" t="s">
        <v>76</v>
      </c>
      <c r="E178" s="10" t="s">
        <v>733</v>
      </c>
      <c r="F178" s="10" t="s">
        <v>734</v>
      </c>
      <c r="G178" s="28">
        <v>45436</v>
      </c>
      <c r="H178" s="12">
        <v>45441</v>
      </c>
      <c r="I178" s="12">
        <v>45563</v>
      </c>
      <c r="J178" s="10">
        <v>120</v>
      </c>
      <c r="K178" s="13">
        <v>4</v>
      </c>
      <c r="L178" s="23">
        <v>14960000</v>
      </c>
      <c r="M178" s="15">
        <v>3740000</v>
      </c>
      <c r="N178" s="10">
        <v>1636</v>
      </c>
      <c r="O178" s="10" t="s">
        <v>735</v>
      </c>
      <c r="P178" s="10" t="s">
        <v>736</v>
      </c>
      <c r="Q178" s="10"/>
      <c r="R178" s="11"/>
      <c r="S178" s="17"/>
      <c r="T178" s="10"/>
      <c r="U178" s="11"/>
      <c r="V178" s="10"/>
      <c r="W178" s="13">
        <v>4</v>
      </c>
      <c r="X178" s="13">
        <v>120</v>
      </c>
      <c r="Y178" s="18">
        <v>14960000</v>
      </c>
      <c r="Z178" s="10" t="s">
        <v>89</v>
      </c>
      <c r="AA178" s="10" t="s">
        <v>737</v>
      </c>
      <c r="AB178" s="16" t="s">
        <v>81</v>
      </c>
    </row>
    <row r="179" spans="1:28" ht="35.1" customHeight="1" x14ac:dyDescent="0.2">
      <c r="A179" s="1">
        <v>176</v>
      </c>
      <c r="B179" s="16" t="s">
        <v>738</v>
      </c>
      <c r="C179" s="22" t="s">
        <v>739</v>
      </c>
      <c r="D179" s="9" t="s">
        <v>76</v>
      </c>
      <c r="E179" s="10" t="s">
        <v>740</v>
      </c>
      <c r="F179" s="10" t="s">
        <v>741</v>
      </c>
      <c r="G179" s="28">
        <v>45436</v>
      </c>
      <c r="H179" s="29">
        <v>45454</v>
      </c>
      <c r="I179" s="29">
        <v>45575</v>
      </c>
      <c r="J179" s="10">
        <v>120</v>
      </c>
      <c r="K179" s="13">
        <v>4</v>
      </c>
      <c r="L179" s="23">
        <v>14960000</v>
      </c>
      <c r="M179" s="15">
        <v>3740000</v>
      </c>
      <c r="N179" s="10">
        <v>1636</v>
      </c>
      <c r="O179" s="13" t="s">
        <v>735</v>
      </c>
      <c r="P179" s="13" t="s">
        <v>736</v>
      </c>
      <c r="Q179" s="10"/>
      <c r="R179" s="11"/>
      <c r="S179" s="17"/>
      <c r="T179" s="10"/>
      <c r="U179" s="11"/>
      <c r="V179" s="10"/>
      <c r="W179" s="13">
        <v>4</v>
      </c>
      <c r="X179" s="13">
        <v>120</v>
      </c>
      <c r="Y179" s="18">
        <v>14960000</v>
      </c>
      <c r="Z179" s="10" t="s">
        <v>89</v>
      </c>
      <c r="AA179" s="16" t="s">
        <v>737</v>
      </c>
      <c r="AB179" s="16" t="s">
        <v>81</v>
      </c>
    </row>
    <row r="180" spans="1:28" ht="35.1" customHeight="1" x14ac:dyDescent="0.2">
      <c r="A180" s="1">
        <v>177</v>
      </c>
      <c r="B180" s="16" t="s">
        <v>742</v>
      </c>
      <c r="C180" s="26" t="s">
        <v>743</v>
      </c>
      <c r="D180" s="9" t="s">
        <v>76</v>
      </c>
      <c r="E180" s="10" t="s">
        <v>744</v>
      </c>
      <c r="F180" s="10" t="s">
        <v>745</v>
      </c>
      <c r="G180" s="12">
        <v>45442</v>
      </c>
      <c r="H180" s="12">
        <v>45457</v>
      </c>
      <c r="I180" s="12">
        <v>45578</v>
      </c>
      <c r="J180" s="10">
        <v>120</v>
      </c>
      <c r="K180" s="13">
        <v>4</v>
      </c>
      <c r="L180" s="14">
        <v>23760000</v>
      </c>
      <c r="M180" s="15">
        <v>5940000</v>
      </c>
      <c r="N180" s="10">
        <v>1636</v>
      </c>
      <c r="O180" s="13" t="s">
        <v>735</v>
      </c>
      <c r="P180" s="13" t="s">
        <v>736</v>
      </c>
      <c r="Q180" s="10"/>
      <c r="R180" s="11"/>
      <c r="S180" s="17"/>
      <c r="T180" s="10"/>
      <c r="U180" s="11"/>
      <c r="V180" s="10"/>
      <c r="W180" s="13">
        <v>4</v>
      </c>
      <c r="X180" s="13">
        <v>120</v>
      </c>
      <c r="Y180" s="18">
        <v>23760000</v>
      </c>
      <c r="Z180" s="10" t="s">
        <v>79</v>
      </c>
      <c r="AA180" s="16" t="s">
        <v>746</v>
      </c>
      <c r="AB180" s="16" t="s">
        <v>81</v>
      </c>
    </row>
    <row r="181" spans="1:28" ht="35.1" customHeight="1" x14ac:dyDescent="0.2">
      <c r="A181" s="1">
        <v>178</v>
      </c>
      <c r="B181" s="16" t="s">
        <v>747</v>
      </c>
      <c r="C181" s="21" t="s">
        <v>748</v>
      </c>
      <c r="D181" s="9" t="s">
        <v>76</v>
      </c>
      <c r="E181" s="10" t="s">
        <v>749</v>
      </c>
      <c r="F181" s="10" t="s">
        <v>750</v>
      </c>
      <c r="G181" s="11">
        <v>45442</v>
      </c>
      <c r="H181" s="12">
        <v>45457</v>
      </c>
      <c r="I181" s="12">
        <v>45578</v>
      </c>
      <c r="J181" s="10">
        <v>120</v>
      </c>
      <c r="K181" s="13">
        <v>4</v>
      </c>
      <c r="L181" s="14">
        <v>23760000</v>
      </c>
      <c r="M181" s="15">
        <v>5940000</v>
      </c>
      <c r="N181" s="10">
        <v>1636</v>
      </c>
      <c r="O181" s="13" t="s">
        <v>735</v>
      </c>
      <c r="P181" s="13" t="s">
        <v>736</v>
      </c>
      <c r="Q181" s="10"/>
      <c r="R181" s="11"/>
      <c r="S181" s="17"/>
      <c r="T181" s="10"/>
      <c r="U181" s="11"/>
      <c r="V181" s="10"/>
      <c r="W181" s="13">
        <v>4</v>
      </c>
      <c r="X181" s="13">
        <v>120</v>
      </c>
      <c r="Y181" s="18">
        <v>23760000</v>
      </c>
      <c r="Z181" s="10" t="s">
        <v>79</v>
      </c>
      <c r="AA181" s="16" t="s">
        <v>746</v>
      </c>
      <c r="AB181" s="16" t="s">
        <v>81</v>
      </c>
    </row>
    <row r="182" spans="1:28" ht="35.1" customHeight="1" x14ac:dyDescent="0.2">
      <c r="A182" s="1">
        <v>179</v>
      </c>
      <c r="B182" s="16" t="s">
        <v>751</v>
      </c>
      <c r="C182" s="25" t="s">
        <v>752</v>
      </c>
      <c r="D182" s="9" t="s">
        <v>76</v>
      </c>
      <c r="E182" s="10" t="s">
        <v>753</v>
      </c>
      <c r="F182" s="10" t="s">
        <v>754</v>
      </c>
      <c r="G182" s="11">
        <v>45462</v>
      </c>
      <c r="H182" s="12">
        <v>45467</v>
      </c>
      <c r="I182" s="12">
        <v>45558</v>
      </c>
      <c r="J182" s="10">
        <v>90</v>
      </c>
      <c r="K182" s="13">
        <v>3</v>
      </c>
      <c r="L182" s="14">
        <v>17820000</v>
      </c>
      <c r="M182" s="15">
        <v>5940000</v>
      </c>
      <c r="N182" s="10">
        <v>1636</v>
      </c>
      <c r="O182" s="13" t="s">
        <v>735</v>
      </c>
      <c r="P182" s="13" t="s">
        <v>736</v>
      </c>
      <c r="Q182" s="10"/>
      <c r="R182" s="11"/>
      <c r="S182" s="17"/>
      <c r="T182" s="10"/>
      <c r="U182" s="11"/>
      <c r="V182" s="10"/>
      <c r="W182" s="13">
        <v>3</v>
      </c>
      <c r="X182" s="13">
        <v>90</v>
      </c>
      <c r="Y182" s="18">
        <v>17820000</v>
      </c>
      <c r="Z182" s="10" t="s">
        <v>79</v>
      </c>
      <c r="AA182" s="16" t="s">
        <v>746</v>
      </c>
      <c r="AB182" s="16" t="s">
        <v>81</v>
      </c>
    </row>
    <row r="183" spans="1:28" ht="35.1" customHeight="1" x14ac:dyDescent="0.2">
      <c r="A183" s="1">
        <v>180</v>
      </c>
      <c r="B183" s="16" t="s">
        <v>755</v>
      </c>
      <c r="C183" s="25" t="s">
        <v>756</v>
      </c>
      <c r="D183" s="9" t="s">
        <v>76</v>
      </c>
      <c r="E183" s="10" t="s">
        <v>757</v>
      </c>
      <c r="F183" s="10" t="s">
        <v>758</v>
      </c>
      <c r="G183" s="11">
        <v>45462</v>
      </c>
      <c r="H183" s="12">
        <v>45468</v>
      </c>
      <c r="I183" s="12">
        <v>45559</v>
      </c>
      <c r="J183" s="10">
        <v>90</v>
      </c>
      <c r="K183" s="13">
        <v>3</v>
      </c>
      <c r="L183" s="14">
        <v>17820000</v>
      </c>
      <c r="M183" s="15">
        <v>5940000</v>
      </c>
      <c r="N183" s="10">
        <v>1636</v>
      </c>
      <c r="O183" s="13" t="s">
        <v>735</v>
      </c>
      <c r="P183" s="13" t="s">
        <v>736</v>
      </c>
      <c r="Q183" s="10"/>
      <c r="R183" s="11"/>
      <c r="S183" s="17"/>
      <c r="T183" s="10"/>
      <c r="U183" s="11"/>
      <c r="V183" s="10"/>
      <c r="W183" s="13">
        <v>3</v>
      </c>
      <c r="X183" s="13">
        <v>90</v>
      </c>
      <c r="Y183" s="18">
        <v>17820000</v>
      </c>
      <c r="Z183" s="10" t="s">
        <v>79</v>
      </c>
      <c r="AA183" s="16" t="s">
        <v>746</v>
      </c>
      <c r="AB183" s="16" t="s">
        <v>81</v>
      </c>
    </row>
    <row r="184" spans="1:28" ht="35.1" customHeight="1" x14ac:dyDescent="0.2">
      <c r="A184" s="1">
        <v>181</v>
      </c>
      <c r="B184" s="16" t="s">
        <v>759</v>
      </c>
      <c r="C184" s="26" t="s">
        <v>760</v>
      </c>
      <c r="D184" s="9" t="s">
        <v>76</v>
      </c>
      <c r="E184" s="10" t="s">
        <v>761</v>
      </c>
      <c r="F184" s="10" t="s">
        <v>762</v>
      </c>
      <c r="G184" s="11">
        <v>45462</v>
      </c>
      <c r="H184" s="12">
        <v>45468</v>
      </c>
      <c r="I184" s="12">
        <v>45559</v>
      </c>
      <c r="J184" s="10">
        <v>90</v>
      </c>
      <c r="K184" s="13">
        <v>3</v>
      </c>
      <c r="L184" s="14">
        <v>17820000</v>
      </c>
      <c r="M184" s="15">
        <v>5940000</v>
      </c>
      <c r="N184" s="10">
        <v>1636</v>
      </c>
      <c r="O184" s="13" t="s">
        <v>735</v>
      </c>
      <c r="P184" s="13" t="s">
        <v>736</v>
      </c>
      <c r="Q184" s="10"/>
      <c r="R184" s="11"/>
      <c r="S184" s="17"/>
      <c r="T184" s="10"/>
      <c r="U184" s="11"/>
      <c r="V184" s="10"/>
      <c r="W184" s="13">
        <v>3</v>
      </c>
      <c r="X184" s="13">
        <v>90</v>
      </c>
      <c r="Y184" s="18">
        <v>17820000</v>
      </c>
      <c r="Z184" s="10" t="s">
        <v>79</v>
      </c>
      <c r="AA184" s="16" t="s">
        <v>746</v>
      </c>
      <c r="AB184" s="16" t="s">
        <v>81</v>
      </c>
    </row>
    <row r="185" spans="1:28" ht="35.1" customHeight="1" x14ac:dyDescent="0.2">
      <c r="A185" s="1">
        <v>182</v>
      </c>
      <c r="B185" s="16" t="s">
        <v>763</v>
      </c>
      <c r="C185" s="26" t="s">
        <v>764</v>
      </c>
      <c r="D185" s="9" t="s">
        <v>76</v>
      </c>
      <c r="E185" s="10" t="s">
        <v>765</v>
      </c>
      <c r="F185" s="10" t="s">
        <v>762</v>
      </c>
      <c r="G185" s="11">
        <v>45462</v>
      </c>
      <c r="H185" s="12">
        <v>45468</v>
      </c>
      <c r="I185" s="12">
        <v>45559</v>
      </c>
      <c r="J185" s="10">
        <v>90</v>
      </c>
      <c r="K185" s="13">
        <v>3</v>
      </c>
      <c r="L185" s="14">
        <v>17820000</v>
      </c>
      <c r="M185" s="15">
        <v>5940000</v>
      </c>
      <c r="N185" s="10">
        <v>1636</v>
      </c>
      <c r="O185" s="13" t="s">
        <v>735</v>
      </c>
      <c r="P185" s="13" t="s">
        <v>736</v>
      </c>
      <c r="Q185" s="10"/>
      <c r="R185" s="11"/>
      <c r="S185" s="17"/>
      <c r="T185" s="10"/>
      <c r="U185" s="11"/>
      <c r="V185" s="10"/>
      <c r="W185" s="13">
        <v>3</v>
      </c>
      <c r="X185" s="13">
        <v>90</v>
      </c>
      <c r="Y185" s="18">
        <v>17820000</v>
      </c>
      <c r="Z185" s="10" t="s">
        <v>79</v>
      </c>
      <c r="AA185" s="16" t="s">
        <v>746</v>
      </c>
      <c r="AB185" s="16" t="s">
        <v>81</v>
      </c>
    </row>
    <row r="186" spans="1:28" ht="35.1" customHeight="1" x14ac:dyDescent="0.2">
      <c r="A186" s="1">
        <v>183</v>
      </c>
      <c r="B186" s="16" t="s">
        <v>766</v>
      </c>
      <c r="C186" s="25" t="s">
        <v>767</v>
      </c>
      <c r="D186" s="9" t="s">
        <v>76</v>
      </c>
      <c r="E186" s="10" t="s">
        <v>768</v>
      </c>
      <c r="F186" s="10" t="s">
        <v>769</v>
      </c>
      <c r="G186" s="12">
        <v>45467</v>
      </c>
      <c r="H186" s="12">
        <v>45476</v>
      </c>
      <c r="I186" s="12">
        <v>45567</v>
      </c>
      <c r="J186" s="10">
        <v>90</v>
      </c>
      <c r="K186" s="13">
        <v>3</v>
      </c>
      <c r="L186" s="14">
        <v>12600000</v>
      </c>
      <c r="M186" s="15">
        <v>4200000</v>
      </c>
      <c r="N186" s="10">
        <v>1636</v>
      </c>
      <c r="O186" s="13" t="s">
        <v>735</v>
      </c>
      <c r="P186" s="13" t="s">
        <v>736</v>
      </c>
      <c r="Q186" s="10"/>
      <c r="R186" s="11"/>
      <c r="S186" s="17"/>
      <c r="T186" s="10"/>
      <c r="U186" s="11"/>
      <c r="V186" s="10"/>
      <c r="W186" s="13">
        <v>3</v>
      </c>
      <c r="X186" s="13">
        <v>90</v>
      </c>
      <c r="Y186" s="18">
        <v>12600000</v>
      </c>
      <c r="Z186" s="10" t="s">
        <v>89</v>
      </c>
      <c r="AA186" s="16" t="s">
        <v>746</v>
      </c>
      <c r="AB186" s="16" t="s">
        <v>81</v>
      </c>
    </row>
    <row r="187" spans="1:28" ht="35.1" customHeight="1" x14ac:dyDescent="0.2">
      <c r="A187" s="1">
        <v>184</v>
      </c>
      <c r="B187" s="16" t="s">
        <v>770</v>
      </c>
      <c r="C187" s="25" t="s">
        <v>771</v>
      </c>
      <c r="D187" s="9" t="s">
        <v>76</v>
      </c>
      <c r="E187" s="10" t="s">
        <v>772</v>
      </c>
      <c r="F187" s="10" t="s">
        <v>773</v>
      </c>
      <c r="G187" s="11">
        <v>45462</v>
      </c>
      <c r="H187" s="12">
        <v>45475</v>
      </c>
      <c r="I187" s="12">
        <v>45566</v>
      </c>
      <c r="J187" s="10">
        <v>90</v>
      </c>
      <c r="K187" s="13">
        <v>3</v>
      </c>
      <c r="L187" s="14">
        <v>17820000</v>
      </c>
      <c r="M187" s="15">
        <v>5940000</v>
      </c>
      <c r="N187" s="10">
        <v>1636</v>
      </c>
      <c r="O187" s="13" t="s">
        <v>735</v>
      </c>
      <c r="P187" s="13" t="s">
        <v>736</v>
      </c>
      <c r="Q187" s="10"/>
      <c r="R187" s="11"/>
      <c r="S187" s="17"/>
      <c r="T187" s="10"/>
      <c r="U187" s="11"/>
      <c r="V187" s="10"/>
      <c r="W187" s="13">
        <v>3</v>
      </c>
      <c r="X187" s="13">
        <v>90</v>
      </c>
      <c r="Y187" s="18">
        <v>17820000</v>
      </c>
      <c r="Z187" s="10" t="s">
        <v>79</v>
      </c>
      <c r="AA187" s="16" t="s">
        <v>746</v>
      </c>
      <c r="AB187" s="16" t="s">
        <v>81</v>
      </c>
    </row>
    <row r="188" spans="1:28" ht="35.1" customHeight="1" x14ac:dyDescent="0.2">
      <c r="A188" s="1">
        <v>185</v>
      </c>
      <c r="B188" s="16" t="s">
        <v>774</v>
      </c>
      <c r="C188" s="25" t="s">
        <v>775</v>
      </c>
      <c r="D188" s="9" t="s">
        <v>76</v>
      </c>
      <c r="E188" s="10" t="s">
        <v>776</v>
      </c>
      <c r="F188" s="10" t="s">
        <v>773</v>
      </c>
      <c r="G188" s="11">
        <v>45462</v>
      </c>
      <c r="H188" s="12">
        <v>45499</v>
      </c>
      <c r="I188" s="12">
        <v>45590</v>
      </c>
      <c r="J188" s="10">
        <v>90</v>
      </c>
      <c r="K188" s="13">
        <v>3</v>
      </c>
      <c r="L188" s="14">
        <v>17820000</v>
      </c>
      <c r="M188" s="15">
        <v>5940000</v>
      </c>
      <c r="N188" s="10">
        <v>1636</v>
      </c>
      <c r="O188" s="13" t="s">
        <v>735</v>
      </c>
      <c r="P188" s="13" t="s">
        <v>736</v>
      </c>
      <c r="Q188" s="10"/>
      <c r="R188" s="11"/>
      <c r="S188" s="17"/>
      <c r="T188" s="10"/>
      <c r="U188" s="11"/>
      <c r="V188" s="10"/>
      <c r="W188" s="13">
        <v>3</v>
      </c>
      <c r="X188" s="13">
        <v>90</v>
      </c>
      <c r="Y188" s="18">
        <v>17820000</v>
      </c>
      <c r="Z188" s="10" t="s">
        <v>79</v>
      </c>
      <c r="AA188" s="16" t="s">
        <v>746</v>
      </c>
      <c r="AB188" s="16" t="s">
        <v>81</v>
      </c>
    </row>
    <row r="189" spans="1:28" ht="35.1" customHeight="1" x14ac:dyDescent="0.2">
      <c r="A189" s="1">
        <v>186</v>
      </c>
      <c r="B189" s="16" t="s">
        <v>777</v>
      </c>
      <c r="C189" s="25" t="s">
        <v>778</v>
      </c>
      <c r="D189" s="9" t="s">
        <v>76</v>
      </c>
      <c r="E189" s="10" t="s">
        <v>779</v>
      </c>
      <c r="F189" s="10" t="s">
        <v>773</v>
      </c>
      <c r="G189" s="12">
        <v>45468</v>
      </c>
      <c r="H189" s="12">
        <v>45477</v>
      </c>
      <c r="I189" s="12">
        <v>45568</v>
      </c>
      <c r="J189" s="10">
        <v>90</v>
      </c>
      <c r="K189" s="13">
        <v>3</v>
      </c>
      <c r="L189" s="14">
        <v>17820000</v>
      </c>
      <c r="M189" s="15">
        <v>5940000</v>
      </c>
      <c r="N189" s="10">
        <v>1636</v>
      </c>
      <c r="O189" s="13" t="s">
        <v>735</v>
      </c>
      <c r="P189" s="13" t="s">
        <v>736</v>
      </c>
      <c r="Q189" s="10"/>
      <c r="R189" s="11"/>
      <c r="S189" s="17"/>
      <c r="T189" s="10"/>
      <c r="U189" s="11"/>
      <c r="V189" s="10"/>
      <c r="W189" s="13">
        <v>3</v>
      </c>
      <c r="X189" s="13">
        <v>90</v>
      </c>
      <c r="Y189" s="18">
        <v>17820000</v>
      </c>
      <c r="Z189" s="10" t="s">
        <v>79</v>
      </c>
      <c r="AA189" s="16" t="s">
        <v>746</v>
      </c>
      <c r="AB189" s="16" t="s">
        <v>81</v>
      </c>
    </row>
    <row r="190" spans="1:28" ht="35.1" customHeight="1" x14ac:dyDescent="0.2">
      <c r="A190" s="1">
        <v>187</v>
      </c>
      <c r="B190" s="16" t="s">
        <v>780</v>
      </c>
      <c r="C190" s="26" t="s">
        <v>781</v>
      </c>
      <c r="D190" s="9" t="s">
        <v>76</v>
      </c>
      <c r="E190" s="10" t="s">
        <v>782</v>
      </c>
      <c r="F190" s="10" t="s">
        <v>773</v>
      </c>
      <c r="G190" s="12">
        <v>45468</v>
      </c>
      <c r="H190" s="12">
        <v>45476</v>
      </c>
      <c r="I190" s="12">
        <v>45567</v>
      </c>
      <c r="J190" s="10">
        <v>90</v>
      </c>
      <c r="K190" s="13">
        <v>3</v>
      </c>
      <c r="L190" s="14">
        <v>17820000</v>
      </c>
      <c r="M190" s="15">
        <v>5940000</v>
      </c>
      <c r="N190" s="10">
        <v>1636</v>
      </c>
      <c r="O190" s="13" t="s">
        <v>735</v>
      </c>
      <c r="P190" s="13" t="s">
        <v>736</v>
      </c>
      <c r="Q190" s="10"/>
      <c r="R190" s="11"/>
      <c r="S190" s="17"/>
      <c r="T190" s="10"/>
      <c r="U190" s="11"/>
      <c r="V190" s="10"/>
      <c r="W190" s="13">
        <v>3</v>
      </c>
      <c r="X190" s="13">
        <v>90</v>
      </c>
      <c r="Y190" s="18">
        <v>17820000</v>
      </c>
      <c r="Z190" s="10" t="s">
        <v>79</v>
      </c>
      <c r="AA190" s="16" t="s">
        <v>746</v>
      </c>
      <c r="AB190" s="16" t="s">
        <v>81</v>
      </c>
    </row>
    <row r="191" spans="1:28" ht="35.1" customHeight="1" x14ac:dyDescent="0.2">
      <c r="A191" s="1">
        <v>188</v>
      </c>
      <c r="B191" s="16" t="s">
        <v>783</v>
      </c>
      <c r="C191" s="25" t="s">
        <v>784</v>
      </c>
      <c r="D191" s="9" t="s">
        <v>76</v>
      </c>
      <c r="E191" s="10" t="s">
        <v>785</v>
      </c>
      <c r="F191" s="10" t="s">
        <v>786</v>
      </c>
      <c r="G191" s="12">
        <v>45438</v>
      </c>
      <c r="H191" s="12">
        <v>45475</v>
      </c>
      <c r="I191" s="12">
        <v>45566</v>
      </c>
      <c r="J191" s="10">
        <v>90</v>
      </c>
      <c r="K191" s="13">
        <v>3</v>
      </c>
      <c r="L191" s="14">
        <v>21120000</v>
      </c>
      <c r="M191" s="15">
        <v>7040000</v>
      </c>
      <c r="N191" s="10">
        <v>1636</v>
      </c>
      <c r="O191" s="13" t="s">
        <v>735</v>
      </c>
      <c r="P191" s="13" t="s">
        <v>736</v>
      </c>
      <c r="Q191" s="10"/>
      <c r="R191" s="11"/>
      <c r="S191" s="17"/>
      <c r="T191" s="10"/>
      <c r="U191" s="11"/>
      <c r="V191" s="10"/>
      <c r="W191" s="13">
        <v>3</v>
      </c>
      <c r="X191" s="13">
        <v>90</v>
      </c>
      <c r="Y191" s="18">
        <v>21120000</v>
      </c>
      <c r="Z191" s="10" t="s">
        <v>79</v>
      </c>
      <c r="AA191" s="16" t="s">
        <v>746</v>
      </c>
      <c r="AB191" s="16" t="s">
        <v>81</v>
      </c>
    </row>
    <row r="192" spans="1:28" ht="35.1" customHeight="1" x14ac:dyDescent="0.2">
      <c r="A192" s="1">
        <v>189</v>
      </c>
      <c r="B192" s="16" t="s">
        <v>787</v>
      </c>
      <c r="C192" s="25" t="s">
        <v>788</v>
      </c>
      <c r="D192" s="9" t="s">
        <v>76</v>
      </c>
      <c r="E192" s="10" t="s">
        <v>789</v>
      </c>
      <c r="F192" s="10" t="s">
        <v>790</v>
      </c>
      <c r="G192" s="12">
        <v>45468</v>
      </c>
      <c r="H192" s="12">
        <v>45476</v>
      </c>
      <c r="I192" s="12">
        <v>45567</v>
      </c>
      <c r="J192" s="10">
        <v>90</v>
      </c>
      <c r="K192" s="13">
        <v>3</v>
      </c>
      <c r="L192" s="14">
        <v>17820000</v>
      </c>
      <c r="M192" s="15">
        <v>5940000</v>
      </c>
      <c r="N192" s="10">
        <v>1636</v>
      </c>
      <c r="O192" s="13" t="s">
        <v>735</v>
      </c>
      <c r="P192" s="13" t="s">
        <v>736</v>
      </c>
      <c r="Q192" s="10"/>
      <c r="R192" s="11"/>
      <c r="S192" s="17"/>
      <c r="T192" s="10"/>
      <c r="U192" s="11"/>
      <c r="V192" s="10"/>
      <c r="W192" s="13">
        <v>3</v>
      </c>
      <c r="X192" s="13">
        <v>90</v>
      </c>
      <c r="Y192" s="18">
        <v>17820000</v>
      </c>
      <c r="Z192" s="10" t="s">
        <v>79</v>
      </c>
      <c r="AA192" s="16" t="s">
        <v>746</v>
      </c>
      <c r="AB192" s="16" t="s">
        <v>81</v>
      </c>
    </row>
    <row r="193" spans="1:28" ht="35.1" customHeight="1" x14ac:dyDescent="0.2">
      <c r="A193" s="1">
        <v>190</v>
      </c>
      <c r="B193" s="16" t="s">
        <v>791</v>
      </c>
      <c r="C193" s="25" t="s">
        <v>792</v>
      </c>
      <c r="D193" s="9" t="s">
        <v>76</v>
      </c>
      <c r="E193" s="10" t="s">
        <v>793</v>
      </c>
      <c r="F193" s="10" t="s">
        <v>790</v>
      </c>
      <c r="G193" s="12">
        <v>45468</v>
      </c>
      <c r="H193" s="12">
        <v>45471</v>
      </c>
      <c r="I193" s="12">
        <v>45562</v>
      </c>
      <c r="J193" s="10">
        <v>90</v>
      </c>
      <c r="K193" s="13">
        <v>3</v>
      </c>
      <c r="L193" s="14">
        <v>17820000</v>
      </c>
      <c r="M193" s="15">
        <v>5940000</v>
      </c>
      <c r="N193" s="10">
        <v>1636</v>
      </c>
      <c r="O193" s="13" t="s">
        <v>735</v>
      </c>
      <c r="P193" s="13" t="s">
        <v>736</v>
      </c>
      <c r="Q193" s="10"/>
      <c r="R193" s="11"/>
      <c r="S193" s="17"/>
      <c r="T193" s="10"/>
      <c r="U193" s="11"/>
      <c r="V193" s="10"/>
      <c r="W193" s="13">
        <v>3</v>
      </c>
      <c r="X193" s="13">
        <v>90</v>
      </c>
      <c r="Y193" s="18">
        <v>17820000</v>
      </c>
      <c r="Z193" s="10" t="s">
        <v>79</v>
      </c>
      <c r="AA193" s="16" t="s">
        <v>746</v>
      </c>
      <c r="AB193" s="16" t="s">
        <v>81</v>
      </c>
    </row>
    <row r="194" spans="1:28" ht="35.1" customHeight="1" x14ac:dyDescent="0.2">
      <c r="A194" s="1">
        <v>191</v>
      </c>
      <c r="B194" s="16" t="s">
        <v>794</v>
      </c>
      <c r="C194" s="26" t="s">
        <v>795</v>
      </c>
      <c r="D194" s="9" t="s">
        <v>76</v>
      </c>
      <c r="E194" s="10" t="s">
        <v>796</v>
      </c>
      <c r="F194" s="10" t="s">
        <v>773</v>
      </c>
      <c r="G194" s="12">
        <v>45477</v>
      </c>
      <c r="H194" s="12">
        <v>45484</v>
      </c>
      <c r="I194" s="12">
        <v>45575</v>
      </c>
      <c r="J194" s="10">
        <v>90</v>
      </c>
      <c r="K194" s="13">
        <v>3</v>
      </c>
      <c r="L194" s="14">
        <v>17820000</v>
      </c>
      <c r="M194" s="15">
        <v>5940000</v>
      </c>
      <c r="N194" s="10">
        <v>1636</v>
      </c>
      <c r="O194" s="13" t="s">
        <v>735</v>
      </c>
      <c r="P194" s="13" t="s">
        <v>736</v>
      </c>
      <c r="Q194" s="10"/>
      <c r="R194" s="11"/>
      <c r="S194" s="17"/>
      <c r="T194" s="10"/>
      <c r="U194" s="11"/>
      <c r="V194" s="10"/>
      <c r="W194" s="13">
        <v>3</v>
      </c>
      <c r="X194" s="13">
        <v>90</v>
      </c>
      <c r="Y194" s="18">
        <v>17820000</v>
      </c>
      <c r="Z194" s="10" t="s">
        <v>79</v>
      </c>
      <c r="AA194" s="16" t="s">
        <v>746</v>
      </c>
      <c r="AB194" s="16" t="s">
        <v>81</v>
      </c>
    </row>
    <row r="195" spans="1:28" ht="35.1" customHeight="1" x14ac:dyDescent="0.2">
      <c r="A195" s="1">
        <v>192</v>
      </c>
      <c r="B195" s="56" t="s">
        <v>797</v>
      </c>
      <c r="C195" s="51" t="s">
        <v>798</v>
      </c>
      <c r="D195" s="9" t="s">
        <v>76</v>
      </c>
      <c r="E195" s="10" t="s">
        <v>799</v>
      </c>
      <c r="F195" s="10" t="s">
        <v>800</v>
      </c>
      <c r="G195" s="11">
        <v>45537</v>
      </c>
      <c r="H195" s="12">
        <v>45540</v>
      </c>
      <c r="I195" s="12">
        <v>45630</v>
      </c>
      <c r="J195" s="10">
        <v>90</v>
      </c>
      <c r="K195" s="13">
        <v>3</v>
      </c>
      <c r="L195" s="14">
        <v>14400000</v>
      </c>
      <c r="M195" s="15">
        <v>4800000</v>
      </c>
      <c r="N195" s="10">
        <v>1665</v>
      </c>
      <c r="O195" s="13" t="s">
        <v>647</v>
      </c>
      <c r="P195" s="13" t="s">
        <v>648</v>
      </c>
      <c r="Q195" s="10"/>
      <c r="R195" s="11"/>
      <c r="S195" s="17"/>
      <c r="T195" s="10"/>
      <c r="U195" s="11"/>
      <c r="V195" s="10"/>
      <c r="W195" s="13">
        <v>3</v>
      </c>
      <c r="X195" s="13">
        <v>90</v>
      </c>
      <c r="Y195" s="18">
        <v>14400000</v>
      </c>
      <c r="Z195" s="10" t="s">
        <v>79</v>
      </c>
      <c r="AA195" s="16" t="s">
        <v>801</v>
      </c>
      <c r="AB195" s="16" t="s">
        <v>81</v>
      </c>
    </row>
    <row r="196" spans="1:28" ht="35.1" customHeight="1" x14ac:dyDescent="0.2">
      <c r="A196" s="1">
        <v>193</v>
      </c>
      <c r="B196" s="56" t="s">
        <v>802</v>
      </c>
      <c r="C196" s="21" t="s">
        <v>803</v>
      </c>
      <c r="D196" s="9" t="s">
        <v>76</v>
      </c>
      <c r="E196" s="10" t="s">
        <v>804</v>
      </c>
      <c r="F196" s="10" t="s">
        <v>805</v>
      </c>
      <c r="G196" s="12">
        <v>45544</v>
      </c>
      <c r="H196" s="12">
        <v>45548</v>
      </c>
      <c r="I196" s="12">
        <v>45638</v>
      </c>
      <c r="J196" s="10">
        <v>90</v>
      </c>
      <c r="K196" s="13">
        <v>3</v>
      </c>
      <c r="L196" s="14">
        <v>5940000</v>
      </c>
      <c r="M196" s="15">
        <v>1980000</v>
      </c>
      <c r="N196" s="10">
        <v>1665</v>
      </c>
      <c r="O196" s="13" t="s">
        <v>647</v>
      </c>
      <c r="P196" s="13" t="s">
        <v>648</v>
      </c>
      <c r="Q196" s="10"/>
      <c r="R196" s="11"/>
      <c r="S196" s="17"/>
      <c r="T196" s="10"/>
      <c r="U196" s="11"/>
      <c r="V196" s="10"/>
      <c r="W196" s="13">
        <v>3</v>
      </c>
      <c r="X196" s="13">
        <v>90</v>
      </c>
      <c r="Y196" s="18">
        <v>5940000</v>
      </c>
      <c r="Z196" s="10" t="s">
        <v>89</v>
      </c>
      <c r="AA196" s="30" t="s">
        <v>806</v>
      </c>
      <c r="AB196" s="16" t="s">
        <v>81</v>
      </c>
    </row>
    <row r="197" spans="1:28" ht="35.1" customHeight="1" x14ac:dyDescent="0.2">
      <c r="A197" s="1">
        <v>194</v>
      </c>
      <c r="B197" s="56" t="s">
        <v>807</v>
      </c>
      <c r="C197" s="21" t="s">
        <v>808</v>
      </c>
      <c r="D197" s="9" t="s">
        <v>76</v>
      </c>
      <c r="E197" s="10" t="s">
        <v>809</v>
      </c>
      <c r="F197" s="10" t="s">
        <v>805</v>
      </c>
      <c r="G197" s="12">
        <v>45547</v>
      </c>
      <c r="H197" s="12">
        <v>45551</v>
      </c>
      <c r="I197" s="12">
        <v>45641</v>
      </c>
      <c r="J197" s="10">
        <v>90</v>
      </c>
      <c r="K197" s="13">
        <v>3</v>
      </c>
      <c r="L197" s="14">
        <v>5940000</v>
      </c>
      <c r="M197" s="15">
        <v>1980000</v>
      </c>
      <c r="N197" s="10">
        <v>1665</v>
      </c>
      <c r="O197" s="13" t="s">
        <v>647</v>
      </c>
      <c r="P197" s="13" t="s">
        <v>648</v>
      </c>
      <c r="Q197" s="10"/>
      <c r="R197" s="11"/>
      <c r="S197" s="17"/>
      <c r="T197" s="10"/>
      <c r="U197" s="11"/>
      <c r="V197" s="10"/>
      <c r="W197" s="13">
        <v>3</v>
      </c>
      <c r="X197" s="13">
        <v>90</v>
      </c>
      <c r="Y197" s="18">
        <v>5940000</v>
      </c>
      <c r="Z197" s="10" t="s">
        <v>89</v>
      </c>
      <c r="AA197" s="30" t="s">
        <v>806</v>
      </c>
      <c r="AB197" s="16" t="s">
        <v>81</v>
      </c>
    </row>
    <row r="198" spans="1:28" ht="35.1" customHeight="1" x14ac:dyDescent="0.2">
      <c r="A198" s="1">
        <v>195</v>
      </c>
      <c r="B198" s="56" t="s">
        <v>810</v>
      </c>
      <c r="C198" s="21" t="s">
        <v>811</v>
      </c>
      <c r="D198" s="9" t="s">
        <v>76</v>
      </c>
      <c r="E198" s="10" t="s">
        <v>812</v>
      </c>
      <c r="F198" s="10" t="s">
        <v>813</v>
      </c>
      <c r="G198" s="12">
        <v>45551</v>
      </c>
      <c r="H198" s="27"/>
      <c r="I198" s="27"/>
      <c r="J198" s="10">
        <v>120</v>
      </c>
      <c r="K198" s="13">
        <f t="shared" ref="K198" si="7">ROUND((J198/30),0)</f>
        <v>4</v>
      </c>
      <c r="L198" s="14">
        <v>23760000</v>
      </c>
      <c r="M198" s="15">
        <v>5940000</v>
      </c>
      <c r="N198" s="10">
        <v>1697</v>
      </c>
      <c r="O198" s="13" t="str">
        <f ca="1">IFERROR((VLOOKUP($O198,[2]T_Datos!$B$3:$D$34,2,FALSE)),"Por favor diligenciar")</f>
        <v xml:space="preserve">Gestion publica transparente y que mide cuentas  la ciudadania en rafael uribe uribe </v>
      </c>
      <c r="P198" s="13" t="str">
        <f ca="1">IFERROR((VLOOKUP($O198,[2]T_Datos!$B$3:$D$34,3,FALSE)),"Por favor diligenciar")</f>
        <v>O23011605570000001697</v>
      </c>
      <c r="Q198" s="10"/>
      <c r="R198" s="11"/>
      <c r="S198" s="17"/>
      <c r="T198" s="10"/>
      <c r="U198" s="11"/>
      <c r="V198" s="10"/>
      <c r="W198" s="13">
        <f t="shared" ref="W198" si="8">ROUND(X198/30,0)</f>
        <v>4</v>
      </c>
      <c r="X198" s="13">
        <f>IF(J198+V198=0,0,V198+J198)</f>
        <v>120</v>
      </c>
      <c r="Y198" s="18">
        <f>IF(L198+S198=0,0,L198+S198)</f>
        <v>23760000</v>
      </c>
      <c r="Z198" s="10" t="s">
        <v>79</v>
      </c>
      <c r="AA198" s="30" t="s">
        <v>814</v>
      </c>
      <c r="AB198" s="16" t="s">
        <v>100</v>
      </c>
    </row>
    <row r="199" spans="1:28" ht="35.1" customHeight="1" x14ac:dyDescent="0.2">
      <c r="A199" s="1">
        <v>196</v>
      </c>
      <c r="B199" s="57" t="s">
        <v>815</v>
      </c>
      <c r="C199" s="8" t="s">
        <v>816</v>
      </c>
      <c r="D199" s="9" t="s">
        <v>76</v>
      </c>
      <c r="E199" s="10" t="s">
        <v>817</v>
      </c>
      <c r="F199" s="10" t="s">
        <v>818</v>
      </c>
      <c r="G199" s="11">
        <v>45490</v>
      </c>
      <c r="H199" s="12">
        <v>45496</v>
      </c>
      <c r="I199" s="12">
        <v>45667</v>
      </c>
      <c r="J199" s="16">
        <v>168</v>
      </c>
      <c r="K199" s="13">
        <v>6</v>
      </c>
      <c r="L199" s="46">
        <v>41250000</v>
      </c>
      <c r="M199" s="15">
        <v>6875000</v>
      </c>
      <c r="N199" s="10">
        <v>1697</v>
      </c>
      <c r="O199" s="13" t="s">
        <v>77</v>
      </c>
      <c r="P199" s="13" t="s">
        <v>78</v>
      </c>
      <c r="Q199" s="10"/>
      <c r="R199" s="11"/>
      <c r="S199" s="17"/>
      <c r="T199" s="10"/>
      <c r="U199" s="11"/>
      <c r="V199" s="10"/>
      <c r="W199" s="13">
        <v>6</v>
      </c>
      <c r="X199" s="13">
        <v>168</v>
      </c>
      <c r="Y199" s="18">
        <v>41250000</v>
      </c>
      <c r="Z199" s="10" t="s">
        <v>79</v>
      </c>
      <c r="AA199" s="16" t="s">
        <v>819</v>
      </c>
      <c r="AB199" s="16" t="s">
        <v>81</v>
      </c>
    </row>
    <row r="200" spans="1:28" ht="35.1" customHeight="1" x14ac:dyDescent="0.2">
      <c r="A200" s="1">
        <v>197</v>
      </c>
      <c r="B200" s="16" t="s">
        <v>824</v>
      </c>
      <c r="C200" s="8" t="s">
        <v>825</v>
      </c>
      <c r="D200" s="9" t="s">
        <v>76</v>
      </c>
      <c r="E200" s="10" t="s">
        <v>83</v>
      </c>
      <c r="F200" s="10" t="s">
        <v>826</v>
      </c>
      <c r="G200" s="12">
        <v>45509</v>
      </c>
      <c r="H200" s="12">
        <v>45513</v>
      </c>
      <c r="I200" s="12">
        <v>45680</v>
      </c>
      <c r="J200" s="10">
        <v>165</v>
      </c>
      <c r="K200" s="13">
        <v>6</v>
      </c>
      <c r="L200" s="14">
        <v>57750000</v>
      </c>
      <c r="M200" s="15">
        <v>10500000</v>
      </c>
      <c r="N200" s="10">
        <v>1697</v>
      </c>
      <c r="O200" s="13" t="s">
        <v>77</v>
      </c>
      <c r="P200" s="13" t="s">
        <v>78</v>
      </c>
      <c r="Q200" s="10"/>
      <c r="R200" s="11"/>
      <c r="S200" s="17"/>
      <c r="T200" s="10"/>
      <c r="U200" s="11"/>
      <c r="V200" s="10"/>
      <c r="W200" s="13">
        <v>6</v>
      </c>
      <c r="X200" s="13">
        <v>165</v>
      </c>
      <c r="Y200" s="18">
        <v>57750000</v>
      </c>
      <c r="Z200" s="10" t="s">
        <v>79</v>
      </c>
      <c r="AA200" s="16" t="s">
        <v>819</v>
      </c>
      <c r="AB200" s="16" t="s">
        <v>81</v>
      </c>
    </row>
    <row r="201" spans="1:28" ht="35.1" customHeight="1" x14ac:dyDescent="0.2">
      <c r="A201" s="1">
        <v>198</v>
      </c>
      <c r="B201" s="16" t="s">
        <v>827</v>
      </c>
      <c r="C201" s="21" t="s">
        <v>828</v>
      </c>
      <c r="D201" s="9" t="s">
        <v>76</v>
      </c>
      <c r="E201" s="10" t="s">
        <v>829</v>
      </c>
      <c r="F201" s="10" t="s">
        <v>144</v>
      </c>
      <c r="G201" s="11">
        <v>45513</v>
      </c>
      <c r="H201" s="47">
        <v>45516</v>
      </c>
      <c r="I201" s="47">
        <v>45683</v>
      </c>
      <c r="J201" s="10">
        <v>165</v>
      </c>
      <c r="K201" s="13">
        <v>6</v>
      </c>
      <c r="L201" s="14" t="s">
        <v>830</v>
      </c>
      <c r="M201" s="54" t="s">
        <v>831</v>
      </c>
      <c r="N201" s="10">
        <v>1697</v>
      </c>
      <c r="O201" s="13" t="s">
        <v>77</v>
      </c>
      <c r="P201" s="13" t="s">
        <v>78</v>
      </c>
      <c r="Q201" s="10"/>
      <c r="R201" s="11"/>
      <c r="S201" s="17"/>
      <c r="T201" s="10"/>
      <c r="U201" s="11"/>
      <c r="V201" s="10"/>
      <c r="W201" s="13">
        <v>6</v>
      </c>
      <c r="X201" s="13">
        <v>165</v>
      </c>
      <c r="Y201" s="18">
        <v>15400000</v>
      </c>
      <c r="Z201" s="10" t="s">
        <v>89</v>
      </c>
      <c r="AA201" s="10" t="s">
        <v>832</v>
      </c>
      <c r="AB201" s="55" t="s">
        <v>81</v>
      </c>
    </row>
    <row r="202" spans="1:28" ht="35.1" customHeight="1" x14ac:dyDescent="0.2">
      <c r="A202" s="1">
        <v>199</v>
      </c>
      <c r="B202" s="16" t="s">
        <v>833</v>
      </c>
      <c r="C202" s="21" t="s">
        <v>834</v>
      </c>
      <c r="D202" s="9" t="s">
        <v>76</v>
      </c>
      <c r="E202" s="10" t="s">
        <v>835</v>
      </c>
      <c r="F202" s="10" t="s">
        <v>836</v>
      </c>
      <c r="G202" s="11">
        <v>45513</v>
      </c>
      <c r="H202" s="47">
        <v>45516</v>
      </c>
      <c r="I202" s="47">
        <v>45683</v>
      </c>
      <c r="J202" s="10">
        <v>165</v>
      </c>
      <c r="K202" s="13">
        <v>6</v>
      </c>
      <c r="L202" s="14" t="s">
        <v>837</v>
      </c>
      <c r="M202" s="15" t="s">
        <v>838</v>
      </c>
      <c r="N202" s="10">
        <v>1697</v>
      </c>
      <c r="O202" s="13" t="s">
        <v>77</v>
      </c>
      <c r="P202" s="13" t="s">
        <v>78</v>
      </c>
      <c r="Q202" s="10"/>
      <c r="R202" s="11"/>
      <c r="S202" s="17"/>
      <c r="T202" s="10"/>
      <c r="U202" s="11"/>
      <c r="V202" s="10"/>
      <c r="W202" s="10">
        <v>165</v>
      </c>
      <c r="X202" s="13">
        <v>5</v>
      </c>
      <c r="Y202" s="18">
        <v>23100000</v>
      </c>
      <c r="Z202" s="10" t="s">
        <v>89</v>
      </c>
      <c r="AA202" s="10" t="s">
        <v>832</v>
      </c>
      <c r="AB202" s="16" t="s">
        <v>81</v>
      </c>
    </row>
    <row r="203" spans="1:28" ht="35.1" customHeight="1" x14ac:dyDescent="0.2">
      <c r="A203" s="1">
        <v>200</v>
      </c>
      <c r="B203" s="16" t="s">
        <v>880</v>
      </c>
      <c r="C203" s="21" t="s">
        <v>881</v>
      </c>
      <c r="D203" s="9" t="s">
        <v>76</v>
      </c>
      <c r="E203" s="10" t="s">
        <v>882</v>
      </c>
      <c r="F203" s="10" t="s">
        <v>883</v>
      </c>
      <c r="G203" s="11">
        <v>45530</v>
      </c>
      <c r="H203" s="12">
        <v>45532</v>
      </c>
      <c r="I203" s="12">
        <v>45668</v>
      </c>
      <c r="J203" s="10">
        <v>135</v>
      </c>
      <c r="K203" s="13">
        <f t="shared" ref="K203" si="9">ROUND((J203/30),0)</f>
        <v>5</v>
      </c>
      <c r="L203" s="14">
        <v>40500000</v>
      </c>
      <c r="M203" s="15">
        <v>9000000</v>
      </c>
      <c r="N203" s="10">
        <v>1698</v>
      </c>
      <c r="O203" s="13" t="str">
        <f>IFERROR((VLOOKUP($N203,[2]T_Datos!$B$3:$D$34,2,FALSE)),"Por favor diligenciar")</f>
        <v>Inspección, vigilancia y control en Rafael Uribe Uribe
Rafael Uribe Uribe</v>
      </c>
      <c r="P203" s="13" t="str">
        <f>IFERROR((VLOOKUP($N203,[2]T_Datos!$B$3:$D$34,3,FALSE)),"Por favor diligenciar")</f>
        <v>O23011605570000001698</v>
      </c>
      <c r="Q203" s="10"/>
      <c r="R203" s="11"/>
      <c r="S203" s="17"/>
      <c r="T203" s="10"/>
      <c r="U203" s="11"/>
      <c r="V203" s="10"/>
      <c r="W203" s="13">
        <v>4</v>
      </c>
      <c r="X203" s="13">
        <v>135</v>
      </c>
      <c r="Y203" s="18">
        <f>IF(L203+S203=0,0,L203+S203)</f>
        <v>40500000</v>
      </c>
      <c r="Z203" s="10" t="s">
        <v>79</v>
      </c>
      <c r="AA203" s="10" t="s">
        <v>225</v>
      </c>
      <c r="AB203" s="16" t="s">
        <v>81</v>
      </c>
    </row>
    <row r="204" spans="1:28" ht="35.1" customHeight="1" x14ac:dyDescent="0.2">
      <c r="A204" s="1">
        <v>201</v>
      </c>
      <c r="B204" s="56" t="s">
        <v>856</v>
      </c>
      <c r="C204" s="21" t="s">
        <v>857</v>
      </c>
      <c r="D204" s="9" t="s">
        <v>76</v>
      </c>
      <c r="E204" s="10" t="s">
        <v>858</v>
      </c>
      <c r="F204" s="10" t="s">
        <v>859</v>
      </c>
      <c r="G204" s="12">
        <v>45507</v>
      </c>
      <c r="H204" s="12">
        <v>45540</v>
      </c>
      <c r="I204" s="12">
        <v>45676</v>
      </c>
      <c r="J204" s="10">
        <v>135</v>
      </c>
      <c r="K204" s="13">
        <v>5</v>
      </c>
      <c r="L204" s="14">
        <v>33300000</v>
      </c>
      <c r="M204" s="15">
        <v>7400000</v>
      </c>
      <c r="N204" s="10">
        <v>1697</v>
      </c>
      <c r="O204" s="13" t="s">
        <v>77</v>
      </c>
      <c r="P204" s="13" t="s">
        <v>78</v>
      </c>
      <c r="Q204" s="10"/>
      <c r="R204" s="11"/>
      <c r="S204" s="17"/>
      <c r="T204" s="10"/>
      <c r="U204" s="11"/>
      <c r="V204" s="10"/>
      <c r="W204" s="13">
        <v>5</v>
      </c>
      <c r="X204" s="13">
        <v>135</v>
      </c>
      <c r="Y204" s="18">
        <v>33300000</v>
      </c>
      <c r="Z204" s="10" t="s">
        <v>79</v>
      </c>
      <c r="AA204" s="16" t="s">
        <v>819</v>
      </c>
      <c r="AB204" s="16" t="s">
        <v>81</v>
      </c>
    </row>
    <row r="205" spans="1:28" ht="35.1" customHeight="1" x14ac:dyDescent="0.2">
      <c r="A205" s="1">
        <v>202</v>
      </c>
      <c r="B205" s="56" t="s">
        <v>860</v>
      </c>
      <c r="C205" s="21" t="s">
        <v>861</v>
      </c>
      <c r="D205" s="9" t="s">
        <v>76</v>
      </c>
      <c r="E205" s="10" t="s">
        <v>862</v>
      </c>
      <c r="F205" s="10" t="s">
        <v>863</v>
      </c>
      <c r="G205" s="12">
        <v>45541</v>
      </c>
      <c r="H205" s="12">
        <v>45545</v>
      </c>
      <c r="I205" s="12">
        <v>45681</v>
      </c>
      <c r="J205" s="10">
        <v>135</v>
      </c>
      <c r="K205" s="13">
        <v>5</v>
      </c>
      <c r="L205" s="14">
        <v>24525000</v>
      </c>
      <c r="M205" s="15">
        <v>5450000</v>
      </c>
      <c r="N205" s="10">
        <v>1697</v>
      </c>
      <c r="O205" s="13" t="s">
        <v>77</v>
      </c>
      <c r="P205" s="13" t="s">
        <v>78</v>
      </c>
      <c r="Q205" s="10"/>
      <c r="R205" s="11"/>
      <c r="S205" s="17"/>
      <c r="T205" s="10"/>
      <c r="U205" s="11"/>
      <c r="V205" s="10"/>
      <c r="W205" s="13">
        <v>5</v>
      </c>
      <c r="X205" s="13">
        <v>135</v>
      </c>
      <c r="Y205" s="18">
        <v>24525000</v>
      </c>
      <c r="Z205" s="10" t="s">
        <v>79</v>
      </c>
      <c r="AA205" s="16" t="s">
        <v>819</v>
      </c>
      <c r="AB205" s="16" t="s">
        <v>81</v>
      </c>
    </row>
    <row r="206" spans="1:28" ht="35.1" customHeight="1" x14ac:dyDescent="0.2">
      <c r="A206" s="1">
        <v>203</v>
      </c>
      <c r="B206" s="56" t="s">
        <v>864</v>
      </c>
      <c r="C206" s="21" t="s">
        <v>865</v>
      </c>
      <c r="D206" s="9" t="s">
        <v>76</v>
      </c>
      <c r="E206" s="10" t="s">
        <v>866</v>
      </c>
      <c r="F206" s="10" t="s">
        <v>867</v>
      </c>
      <c r="G206" s="12">
        <v>45546</v>
      </c>
      <c r="H206" s="27"/>
      <c r="I206" s="27"/>
      <c r="J206" s="10">
        <v>135</v>
      </c>
      <c r="K206" s="13">
        <v>5</v>
      </c>
      <c r="L206" s="14">
        <v>47250000</v>
      </c>
      <c r="M206" s="15">
        <v>10500000</v>
      </c>
      <c r="N206" s="10">
        <v>1697</v>
      </c>
      <c r="O206" s="13" t="s">
        <v>77</v>
      </c>
      <c r="P206" s="13" t="s">
        <v>78</v>
      </c>
      <c r="Q206" s="10"/>
      <c r="R206" s="11"/>
      <c r="S206" s="17"/>
      <c r="T206" s="10"/>
      <c r="U206" s="11"/>
      <c r="V206" s="10"/>
      <c r="W206" s="13">
        <v>5</v>
      </c>
      <c r="X206" s="13">
        <v>135</v>
      </c>
      <c r="Y206" s="18">
        <v>47250000</v>
      </c>
      <c r="Z206" s="10" t="s">
        <v>79</v>
      </c>
      <c r="AA206" s="16" t="s">
        <v>819</v>
      </c>
      <c r="AB206" s="16" t="s">
        <v>100</v>
      </c>
    </row>
    <row r="207" spans="1:28" ht="35.1" customHeight="1" x14ac:dyDescent="0.2">
      <c r="A207" s="1">
        <v>204</v>
      </c>
      <c r="B207" s="56" t="s">
        <v>868</v>
      </c>
      <c r="C207" s="21" t="s">
        <v>869</v>
      </c>
      <c r="D207" s="9" t="s">
        <v>76</v>
      </c>
      <c r="E207" s="10" t="s">
        <v>870</v>
      </c>
      <c r="F207" s="10" t="s">
        <v>871</v>
      </c>
      <c r="G207" s="12">
        <v>45552</v>
      </c>
      <c r="H207" s="27"/>
      <c r="I207" s="27"/>
      <c r="J207" s="10">
        <v>105</v>
      </c>
      <c r="K207" s="13">
        <v>4</v>
      </c>
      <c r="L207" s="14">
        <v>24640000</v>
      </c>
      <c r="M207" s="15">
        <v>7040000</v>
      </c>
      <c r="N207" s="10">
        <v>1697</v>
      </c>
      <c r="O207" s="13" t="s">
        <v>77</v>
      </c>
      <c r="P207" s="13" t="s">
        <v>78</v>
      </c>
      <c r="Q207" s="10"/>
      <c r="R207" s="11"/>
      <c r="S207" s="17"/>
      <c r="T207" s="10"/>
      <c r="U207" s="11"/>
      <c r="V207" s="10"/>
      <c r="W207" s="13">
        <v>4</v>
      </c>
      <c r="X207" s="13">
        <v>105</v>
      </c>
      <c r="Y207" s="18">
        <v>24640000</v>
      </c>
      <c r="Z207" s="10" t="s">
        <v>79</v>
      </c>
      <c r="AA207" s="30" t="s">
        <v>872</v>
      </c>
      <c r="AB207" s="16" t="s">
        <v>100</v>
      </c>
    </row>
    <row r="208" spans="1:28" ht="35.1" customHeight="1" x14ac:dyDescent="0.2">
      <c r="A208" s="1">
        <v>205</v>
      </c>
      <c r="B208" s="56" t="s">
        <v>219</v>
      </c>
      <c r="C208" s="21" t="s">
        <v>220</v>
      </c>
      <c r="D208" s="9" t="s">
        <v>76</v>
      </c>
      <c r="E208" s="10" t="s">
        <v>221</v>
      </c>
      <c r="F208" s="10" t="s">
        <v>222</v>
      </c>
      <c r="G208" s="12">
        <v>45554</v>
      </c>
      <c r="H208" s="27"/>
      <c r="I208" s="27"/>
      <c r="J208" s="10">
        <v>120</v>
      </c>
      <c r="K208" s="13">
        <v>4</v>
      </c>
      <c r="L208" s="14">
        <v>11200000</v>
      </c>
      <c r="M208" s="15">
        <v>2800000</v>
      </c>
      <c r="N208" s="10">
        <v>1698</v>
      </c>
      <c r="O208" s="13" t="s">
        <v>223</v>
      </c>
      <c r="P208" s="13" t="s">
        <v>224</v>
      </c>
      <c r="Q208" s="10"/>
      <c r="R208" s="11"/>
      <c r="S208" s="17"/>
      <c r="T208" s="10"/>
      <c r="U208" s="11"/>
      <c r="V208" s="10"/>
      <c r="W208" s="13">
        <v>4</v>
      </c>
      <c r="X208" s="13">
        <v>120</v>
      </c>
      <c r="Y208" s="18">
        <v>11200000</v>
      </c>
      <c r="Z208" s="10" t="s">
        <v>89</v>
      </c>
      <c r="AA208" s="30" t="s">
        <v>225</v>
      </c>
      <c r="AB208" s="16" t="s">
        <v>100</v>
      </c>
    </row>
    <row r="209" spans="1:28" ht="35.1" customHeight="1" x14ac:dyDescent="0.2">
      <c r="A209" s="1">
        <v>206</v>
      </c>
      <c r="B209" s="56" t="s">
        <v>102</v>
      </c>
      <c r="C209" s="8" t="s">
        <v>103</v>
      </c>
      <c r="D209" s="9" t="s">
        <v>76</v>
      </c>
      <c r="E209" s="10" t="s">
        <v>104</v>
      </c>
      <c r="F209" s="10" t="s">
        <v>105</v>
      </c>
      <c r="G209" s="11">
        <v>45365</v>
      </c>
      <c r="H209" s="12">
        <v>45378</v>
      </c>
      <c r="I209" s="12">
        <v>45561</v>
      </c>
      <c r="J209" s="10">
        <v>120</v>
      </c>
      <c r="K209" s="13">
        <v>4</v>
      </c>
      <c r="L209" s="14">
        <v>16800000</v>
      </c>
      <c r="M209" s="15">
        <v>4200000</v>
      </c>
      <c r="N209" s="10">
        <v>1697</v>
      </c>
      <c r="O209" s="10" t="s">
        <v>77</v>
      </c>
      <c r="P209" s="10" t="s">
        <v>78</v>
      </c>
      <c r="Q209" s="10">
        <v>1</v>
      </c>
      <c r="R209" s="11">
        <v>45485</v>
      </c>
      <c r="S209" s="17">
        <v>8400000</v>
      </c>
      <c r="T209" s="10">
        <v>1</v>
      </c>
      <c r="U209" s="11">
        <v>45485</v>
      </c>
      <c r="V209" s="10">
        <v>60</v>
      </c>
      <c r="W209" s="13">
        <v>6</v>
      </c>
      <c r="X209" s="13">
        <v>180</v>
      </c>
      <c r="Y209" s="18">
        <v>25200000</v>
      </c>
      <c r="Z209" s="10" t="s">
        <v>89</v>
      </c>
      <c r="AA209" s="10" t="s">
        <v>106</v>
      </c>
      <c r="AB209" s="16" t="s">
        <v>81</v>
      </c>
    </row>
    <row r="210" spans="1:28" ht="35.1" customHeight="1" x14ac:dyDescent="0.2">
      <c r="A210" s="1">
        <v>207</v>
      </c>
      <c r="B210" s="56" t="s">
        <v>107</v>
      </c>
      <c r="C210" s="8" t="s">
        <v>108</v>
      </c>
      <c r="D210" s="9" t="s">
        <v>76</v>
      </c>
      <c r="E210" s="10" t="s">
        <v>109</v>
      </c>
      <c r="F210" s="10" t="s">
        <v>110</v>
      </c>
      <c r="G210" s="11">
        <v>45365</v>
      </c>
      <c r="H210" s="12">
        <v>45378</v>
      </c>
      <c r="I210" s="12">
        <v>45561</v>
      </c>
      <c r="J210" s="10">
        <v>120</v>
      </c>
      <c r="K210" s="13">
        <v>4</v>
      </c>
      <c r="L210" s="14">
        <v>11200000</v>
      </c>
      <c r="M210" s="15">
        <v>2800000</v>
      </c>
      <c r="N210" s="10">
        <v>1697</v>
      </c>
      <c r="O210" s="10" t="s">
        <v>77</v>
      </c>
      <c r="P210" s="10" t="s">
        <v>78</v>
      </c>
      <c r="Q210" s="10">
        <v>1</v>
      </c>
      <c r="R210" s="11">
        <v>45490</v>
      </c>
      <c r="S210" s="17">
        <v>5600000</v>
      </c>
      <c r="T210" s="10">
        <v>1</v>
      </c>
      <c r="U210" s="11">
        <v>45490</v>
      </c>
      <c r="V210" s="10">
        <v>60</v>
      </c>
      <c r="W210" s="13">
        <v>6</v>
      </c>
      <c r="X210" s="13">
        <v>180</v>
      </c>
      <c r="Y210" s="18">
        <v>16800000</v>
      </c>
      <c r="Z210" s="10" t="s">
        <v>89</v>
      </c>
      <c r="AA210" s="10" t="s">
        <v>106</v>
      </c>
      <c r="AB210" s="16" t="s">
        <v>81</v>
      </c>
    </row>
    <row r="211" spans="1:28" ht="35.1" customHeight="1" x14ac:dyDescent="0.2">
      <c r="A211" s="1">
        <v>208</v>
      </c>
      <c r="B211" s="56" t="s">
        <v>111</v>
      </c>
      <c r="C211" s="21" t="s">
        <v>112</v>
      </c>
      <c r="D211" s="9" t="s">
        <v>76</v>
      </c>
      <c r="E211" s="10" t="s">
        <v>113</v>
      </c>
      <c r="F211" s="10" t="s">
        <v>105</v>
      </c>
      <c r="G211" s="11">
        <v>45383</v>
      </c>
      <c r="H211" s="12">
        <v>45387</v>
      </c>
      <c r="I211" s="12">
        <v>45569</v>
      </c>
      <c r="J211" s="10">
        <v>120</v>
      </c>
      <c r="K211" s="13">
        <v>4</v>
      </c>
      <c r="L211" s="14">
        <v>16800000</v>
      </c>
      <c r="M211" s="15">
        <v>4200000</v>
      </c>
      <c r="N211" s="10">
        <v>1697</v>
      </c>
      <c r="O211" s="10" t="s">
        <v>77</v>
      </c>
      <c r="P211" s="10" t="s">
        <v>78</v>
      </c>
      <c r="Q211" s="10">
        <v>1</v>
      </c>
      <c r="R211" s="11">
        <v>45469</v>
      </c>
      <c r="S211" s="17">
        <v>8400000</v>
      </c>
      <c r="T211" s="10">
        <v>1</v>
      </c>
      <c r="U211" s="11">
        <v>45469</v>
      </c>
      <c r="V211" s="10">
        <v>60</v>
      </c>
      <c r="W211" s="13">
        <v>6</v>
      </c>
      <c r="X211" s="13">
        <v>180</v>
      </c>
      <c r="Y211" s="18">
        <v>25200000</v>
      </c>
      <c r="Z211" s="10" t="s">
        <v>89</v>
      </c>
      <c r="AA211" s="10" t="s">
        <v>106</v>
      </c>
      <c r="AB211" s="16" t="s">
        <v>81</v>
      </c>
    </row>
    <row r="212" spans="1:28" ht="35.1" customHeight="1" x14ac:dyDescent="0.2">
      <c r="A212" s="1">
        <v>209</v>
      </c>
      <c r="B212" s="56" t="s">
        <v>114</v>
      </c>
      <c r="C212" s="8" t="s">
        <v>115</v>
      </c>
      <c r="D212" s="9" t="s">
        <v>76</v>
      </c>
      <c r="E212" s="10" t="s">
        <v>116</v>
      </c>
      <c r="F212" s="10" t="s">
        <v>117</v>
      </c>
      <c r="G212" s="12">
        <v>45387</v>
      </c>
      <c r="H212" s="12">
        <v>45392</v>
      </c>
      <c r="I212" s="12">
        <v>45559</v>
      </c>
      <c r="J212" s="10">
        <v>120</v>
      </c>
      <c r="K212" s="13">
        <v>4</v>
      </c>
      <c r="L212" s="14">
        <v>11200000</v>
      </c>
      <c r="M212" s="15">
        <v>2800000</v>
      </c>
      <c r="N212" s="10">
        <v>1697</v>
      </c>
      <c r="O212" s="10" t="s">
        <v>77</v>
      </c>
      <c r="P212" s="10" t="s">
        <v>78</v>
      </c>
      <c r="Q212" s="16">
        <v>1</v>
      </c>
      <c r="R212" s="11">
        <v>45527</v>
      </c>
      <c r="S212" s="17">
        <v>2800000</v>
      </c>
      <c r="T212" s="10">
        <v>1</v>
      </c>
      <c r="U212" s="11">
        <v>45527</v>
      </c>
      <c r="V212" s="10">
        <v>30</v>
      </c>
      <c r="W212" s="13">
        <v>5</v>
      </c>
      <c r="X212" s="13">
        <v>150</v>
      </c>
      <c r="Y212" s="18">
        <v>14000000</v>
      </c>
      <c r="Z212" s="10" t="s">
        <v>89</v>
      </c>
      <c r="AA212" s="10" t="s">
        <v>118</v>
      </c>
      <c r="AB212" s="16" t="s">
        <v>81</v>
      </c>
    </row>
    <row r="213" spans="1:28" ht="35.1" customHeight="1" x14ac:dyDescent="0.2">
      <c r="A213" s="1">
        <v>210</v>
      </c>
      <c r="B213" s="16" t="s">
        <v>119</v>
      </c>
      <c r="C213" s="8" t="s">
        <v>120</v>
      </c>
      <c r="D213" s="9" t="s">
        <v>76</v>
      </c>
      <c r="E213" s="52" t="s">
        <v>121</v>
      </c>
      <c r="F213" s="10" t="s">
        <v>122</v>
      </c>
      <c r="G213" s="12">
        <v>45428</v>
      </c>
      <c r="H213" s="12">
        <v>45434</v>
      </c>
      <c r="I213" s="12">
        <v>45556</v>
      </c>
      <c r="J213" s="10">
        <v>120</v>
      </c>
      <c r="K213" s="13">
        <v>4</v>
      </c>
      <c r="L213" s="14">
        <v>11200000</v>
      </c>
      <c r="M213" s="15">
        <v>2800000</v>
      </c>
      <c r="N213" s="10">
        <v>1697</v>
      </c>
      <c r="O213" s="10" t="s">
        <v>77</v>
      </c>
      <c r="P213" s="10" t="s">
        <v>78</v>
      </c>
      <c r="Q213" s="10"/>
      <c r="R213" s="11"/>
      <c r="S213" s="17"/>
      <c r="T213" s="10"/>
      <c r="U213" s="11"/>
      <c r="V213" s="10"/>
      <c r="W213" s="13">
        <v>4</v>
      </c>
      <c r="X213" s="13">
        <v>120</v>
      </c>
      <c r="Y213" s="18">
        <v>11200000</v>
      </c>
      <c r="Z213" s="10" t="s">
        <v>89</v>
      </c>
      <c r="AA213" s="10" t="s">
        <v>118</v>
      </c>
      <c r="AB213" s="16" t="s">
        <v>81</v>
      </c>
    </row>
    <row r="214" spans="1:28" ht="35.1" customHeight="1" x14ac:dyDescent="0.2">
      <c r="A214" s="1">
        <v>211</v>
      </c>
      <c r="B214" s="16" t="s">
        <v>123</v>
      </c>
      <c r="C214" s="21" t="s">
        <v>124</v>
      </c>
      <c r="D214" s="9" t="s">
        <v>76</v>
      </c>
      <c r="E214" s="52" t="s">
        <v>125</v>
      </c>
      <c r="F214" s="10" t="s">
        <v>126</v>
      </c>
      <c r="G214" s="12">
        <v>45426</v>
      </c>
      <c r="H214" s="12">
        <v>45434</v>
      </c>
      <c r="I214" s="12">
        <v>45556</v>
      </c>
      <c r="J214" s="10">
        <v>120</v>
      </c>
      <c r="K214" s="13">
        <v>4</v>
      </c>
      <c r="L214" s="14">
        <v>11200000</v>
      </c>
      <c r="M214" s="15">
        <v>2800000</v>
      </c>
      <c r="N214" s="10">
        <v>1697</v>
      </c>
      <c r="O214" s="10" t="s">
        <v>77</v>
      </c>
      <c r="P214" s="10" t="s">
        <v>78</v>
      </c>
      <c r="Q214" s="10"/>
      <c r="R214" s="11"/>
      <c r="S214" s="17"/>
      <c r="T214" s="10"/>
      <c r="U214" s="11"/>
      <c r="V214" s="10"/>
      <c r="W214" s="13">
        <v>4</v>
      </c>
      <c r="X214" s="13">
        <v>120</v>
      </c>
      <c r="Y214" s="18">
        <v>11200000</v>
      </c>
      <c r="Z214" s="10" t="s">
        <v>89</v>
      </c>
      <c r="AA214" s="10" t="s">
        <v>118</v>
      </c>
      <c r="AB214" s="16" t="s">
        <v>81</v>
      </c>
    </row>
    <row r="215" spans="1:28" ht="35.1" customHeight="1" x14ac:dyDescent="0.2">
      <c r="A215" s="1">
        <v>212</v>
      </c>
      <c r="B215" s="16" t="s">
        <v>127</v>
      </c>
      <c r="C215" s="8" t="s">
        <v>128</v>
      </c>
      <c r="D215" s="9" t="s">
        <v>76</v>
      </c>
      <c r="E215" s="52" t="s">
        <v>129</v>
      </c>
      <c r="F215" s="10" t="s">
        <v>126</v>
      </c>
      <c r="G215" s="12">
        <v>45420</v>
      </c>
      <c r="H215" s="12">
        <v>45434</v>
      </c>
      <c r="I215" s="12">
        <v>45556</v>
      </c>
      <c r="J215" s="10">
        <v>120</v>
      </c>
      <c r="K215" s="13">
        <v>4</v>
      </c>
      <c r="L215" s="14">
        <v>11200000</v>
      </c>
      <c r="M215" s="15">
        <v>2800000</v>
      </c>
      <c r="N215" s="10">
        <v>1697</v>
      </c>
      <c r="O215" s="10" t="s">
        <v>77</v>
      </c>
      <c r="P215" s="10" t="s">
        <v>78</v>
      </c>
      <c r="Q215" s="10"/>
      <c r="R215" s="11"/>
      <c r="S215" s="17"/>
      <c r="T215" s="10"/>
      <c r="U215" s="11"/>
      <c r="V215" s="10"/>
      <c r="W215" s="13">
        <v>4</v>
      </c>
      <c r="X215" s="13">
        <v>120</v>
      </c>
      <c r="Y215" s="18">
        <v>11200000</v>
      </c>
      <c r="Z215" s="10" t="s">
        <v>89</v>
      </c>
      <c r="AA215" s="10" t="s">
        <v>118</v>
      </c>
      <c r="AB215" s="16" t="s">
        <v>81</v>
      </c>
    </row>
    <row r="216" spans="1:28" ht="35.1" customHeight="1" x14ac:dyDescent="0.2">
      <c r="A216" s="1">
        <v>213</v>
      </c>
      <c r="B216" s="16" t="s">
        <v>130</v>
      </c>
      <c r="C216" s="25" t="s">
        <v>131</v>
      </c>
      <c r="D216" s="9" t="s">
        <v>76</v>
      </c>
      <c r="E216" s="10" t="s">
        <v>132</v>
      </c>
      <c r="F216" s="10" t="s">
        <v>133</v>
      </c>
      <c r="G216" s="12">
        <v>45467</v>
      </c>
      <c r="H216" s="12">
        <v>45470</v>
      </c>
      <c r="I216" s="12">
        <v>45561</v>
      </c>
      <c r="J216" s="10">
        <v>90</v>
      </c>
      <c r="K216" s="13">
        <v>3</v>
      </c>
      <c r="L216" s="14">
        <v>8400000</v>
      </c>
      <c r="M216" s="15">
        <v>2800000</v>
      </c>
      <c r="N216" s="10">
        <v>1697</v>
      </c>
      <c r="O216" s="13" t="s">
        <v>77</v>
      </c>
      <c r="P216" s="13" t="s">
        <v>78</v>
      </c>
      <c r="Q216" s="10"/>
      <c r="R216" s="11"/>
      <c r="S216" s="17"/>
      <c r="T216" s="10"/>
      <c r="U216" s="11"/>
      <c r="V216" s="10"/>
      <c r="W216" s="13">
        <v>3</v>
      </c>
      <c r="X216" s="13">
        <v>90</v>
      </c>
      <c r="Y216" s="18">
        <v>8400000</v>
      </c>
      <c r="Z216" s="10" t="s">
        <v>89</v>
      </c>
      <c r="AA216" s="16" t="s">
        <v>118</v>
      </c>
      <c r="AB216" s="16" t="s">
        <v>81</v>
      </c>
    </row>
    <row r="217" spans="1:28" ht="35.1" customHeight="1" x14ac:dyDescent="0.2">
      <c r="A217" s="1">
        <v>214</v>
      </c>
      <c r="B217" s="16" t="s">
        <v>134</v>
      </c>
      <c r="C217" s="26" t="s">
        <v>135</v>
      </c>
      <c r="D217" s="9" t="s">
        <v>76</v>
      </c>
      <c r="E217" s="10" t="s">
        <v>136</v>
      </c>
      <c r="F217" s="10" t="s">
        <v>126</v>
      </c>
      <c r="G217" s="12">
        <v>45477</v>
      </c>
      <c r="H217" s="12">
        <v>45484</v>
      </c>
      <c r="I217" s="12">
        <v>45575</v>
      </c>
      <c r="J217" s="10">
        <v>90</v>
      </c>
      <c r="K217" s="13">
        <v>3</v>
      </c>
      <c r="L217" s="14">
        <v>8400000</v>
      </c>
      <c r="M217" s="15">
        <v>2800000</v>
      </c>
      <c r="N217" s="10">
        <v>1697</v>
      </c>
      <c r="O217" s="13" t="s">
        <v>77</v>
      </c>
      <c r="P217" s="13" t="s">
        <v>78</v>
      </c>
      <c r="Q217" s="10"/>
      <c r="R217" s="11"/>
      <c r="S217" s="17"/>
      <c r="T217" s="10"/>
      <c r="U217" s="11"/>
      <c r="V217" s="10"/>
      <c r="W217" s="13">
        <v>3</v>
      </c>
      <c r="X217" s="13">
        <v>90</v>
      </c>
      <c r="Y217" s="18">
        <v>8400000</v>
      </c>
      <c r="Z217" s="10" t="s">
        <v>89</v>
      </c>
      <c r="AA217" s="16" t="s">
        <v>118</v>
      </c>
      <c r="AB217" s="16" t="s">
        <v>81</v>
      </c>
    </row>
    <row r="218" spans="1:28" ht="35.1" customHeight="1" x14ac:dyDescent="0.2">
      <c r="A218" s="1">
        <v>215</v>
      </c>
      <c r="B218" s="16" t="s">
        <v>137</v>
      </c>
      <c r="C218" s="26" t="s">
        <v>138</v>
      </c>
      <c r="D218" s="9" t="s">
        <v>76</v>
      </c>
      <c r="E218" s="10" t="s">
        <v>139</v>
      </c>
      <c r="F218" s="10" t="s">
        <v>140</v>
      </c>
      <c r="G218" s="12">
        <v>45477</v>
      </c>
      <c r="H218" s="12">
        <v>45483</v>
      </c>
      <c r="I218" s="12">
        <v>45574</v>
      </c>
      <c r="J218" s="10">
        <v>90</v>
      </c>
      <c r="K218" s="13">
        <v>3</v>
      </c>
      <c r="L218" s="14">
        <v>8400000</v>
      </c>
      <c r="M218" s="15">
        <v>2800000</v>
      </c>
      <c r="N218" s="10">
        <v>1697</v>
      </c>
      <c r="O218" s="13" t="s">
        <v>77</v>
      </c>
      <c r="P218" s="13" t="s">
        <v>78</v>
      </c>
      <c r="Q218" s="10"/>
      <c r="R218" s="11"/>
      <c r="S218" s="17"/>
      <c r="T218" s="10"/>
      <c r="U218" s="11"/>
      <c r="V218" s="10"/>
      <c r="W218" s="13">
        <v>3</v>
      </c>
      <c r="X218" s="13">
        <v>90</v>
      </c>
      <c r="Y218" s="18">
        <v>8400000</v>
      </c>
      <c r="Z218" s="10" t="s">
        <v>89</v>
      </c>
      <c r="AA218" s="16" t="s">
        <v>118</v>
      </c>
      <c r="AB218" s="16" t="s">
        <v>81</v>
      </c>
    </row>
    <row r="219" spans="1:28" ht="35.1" customHeight="1" x14ac:dyDescent="0.2"/>
    <row r="220" spans="1:28" ht="35.1" customHeight="1" x14ac:dyDescent="0.2"/>
    <row r="221" spans="1:28" ht="35.1" customHeight="1" x14ac:dyDescent="0.2"/>
    <row r="222" spans="1:28" ht="35.1" customHeight="1" x14ac:dyDescent="0.2"/>
    <row r="223" spans="1:28" ht="35.1" customHeight="1" x14ac:dyDescent="0.2"/>
    <row r="224" spans="1:28" ht="35.1" customHeight="1" x14ac:dyDescent="0.2"/>
    <row r="225" ht="35.1" customHeight="1" x14ac:dyDescent="0.2"/>
    <row r="226" ht="35.1" customHeight="1" x14ac:dyDescent="0.2"/>
    <row r="227" ht="35.1" customHeight="1" x14ac:dyDescent="0.2"/>
    <row r="228" ht="35.1" customHeight="1" x14ac:dyDescent="0.2"/>
    <row r="229" ht="35.1" customHeight="1" x14ac:dyDescent="0.2"/>
    <row r="230" ht="35.1" customHeight="1" x14ac:dyDescent="0.2"/>
    <row r="231" ht="35.1" customHeight="1" x14ac:dyDescent="0.2"/>
    <row r="232" ht="35.1" customHeight="1" x14ac:dyDescent="0.2"/>
    <row r="233" ht="35.1" customHeight="1" x14ac:dyDescent="0.2"/>
    <row r="234" ht="35.1" customHeight="1" x14ac:dyDescent="0.2"/>
    <row r="235" ht="35.1" customHeight="1" x14ac:dyDescent="0.2"/>
    <row r="236" ht="35.1" customHeight="1" x14ac:dyDescent="0.2"/>
    <row r="237" ht="35.1" customHeight="1" x14ac:dyDescent="0.2"/>
    <row r="238" ht="35.1" customHeight="1" x14ac:dyDescent="0.2"/>
    <row r="239" ht="35.1" customHeight="1" x14ac:dyDescent="0.2"/>
    <row r="240" ht="35.1" customHeight="1" x14ac:dyDescent="0.2"/>
    <row r="241" ht="35.1" customHeight="1" x14ac:dyDescent="0.2"/>
    <row r="242" ht="35.1" customHeight="1" x14ac:dyDescent="0.2"/>
    <row r="243" ht="35.1" customHeight="1" x14ac:dyDescent="0.2"/>
    <row r="244" ht="35.1" customHeight="1" x14ac:dyDescent="0.2"/>
    <row r="245" ht="35.1" customHeight="1" x14ac:dyDescent="0.2"/>
    <row r="246" ht="35.1" customHeight="1" x14ac:dyDescent="0.2"/>
    <row r="247" ht="35.1" customHeight="1" x14ac:dyDescent="0.2"/>
    <row r="248" ht="35.1" customHeight="1" x14ac:dyDescent="0.2"/>
    <row r="249" ht="35.1" customHeight="1" x14ac:dyDescent="0.2"/>
    <row r="250" ht="35.1" customHeight="1" x14ac:dyDescent="0.2"/>
    <row r="251" ht="35.1" customHeight="1" x14ac:dyDescent="0.2"/>
    <row r="252" ht="35.1" customHeight="1" x14ac:dyDescent="0.2"/>
    <row r="253" ht="35.1" customHeight="1" x14ac:dyDescent="0.2"/>
    <row r="254" ht="35.1" customHeight="1" x14ac:dyDescent="0.2"/>
    <row r="255" ht="35.1" customHeight="1" x14ac:dyDescent="0.2"/>
    <row r="256" ht="35.1" customHeight="1" x14ac:dyDescent="0.2"/>
    <row r="257" ht="35.1" customHeight="1" x14ac:dyDescent="0.2"/>
    <row r="258" ht="35.1" customHeight="1" x14ac:dyDescent="0.2"/>
    <row r="259" ht="35.1" customHeight="1" x14ac:dyDescent="0.2"/>
    <row r="260" ht="35.1" customHeight="1" x14ac:dyDescent="0.2"/>
    <row r="261" ht="35.1" customHeight="1" x14ac:dyDescent="0.2"/>
    <row r="262" ht="35.1" customHeight="1" x14ac:dyDescent="0.2"/>
    <row r="263" ht="35.1" customHeight="1" x14ac:dyDescent="0.2"/>
    <row r="264" ht="35.1" customHeight="1" x14ac:dyDescent="0.2"/>
    <row r="265" ht="35.1" customHeight="1" x14ac:dyDescent="0.2"/>
    <row r="266" ht="35.1" customHeight="1" x14ac:dyDescent="0.2"/>
    <row r="267" ht="35.1" customHeight="1" x14ac:dyDescent="0.2"/>
    <row r="268" ht="35.1" customHeight="1" x14ac:dyDescent="0.2"/>
    <row r="269" ht="35.1" customHeight="1" x14ac:dyDescent="0.2"/>
    <row r="270" ht="35.1" customHeight="1" x14ac:dyDescent="0.2"/>
    <row r="271" ht="35.1" customHeight="1" x14ac:dyDescent="0.2"/>
    <row r="272" ht="35.1" customHeight="1" x14ac:dyDescent="0.2"/>
    <row r="273" ht="35.1" customHeight="1" x14ac:dyDescent="0.2"/>
    <row r="274" ht="35.1" customHeight="1" x14ac:dyDescent="0.2"/>
    <row r="275" ht="35.1" customHeight="1" x14ac:dyDescent="0.2"/>
    <row r="276" ht="35.1" customHeight="1" x14ac:dyDescent="0.2"/>
    <row r="277" ht="35.1" customHeight="1" x14ac:dyDescent="0.2"/>
    <row r="278" ht="35.1" customHeight="1" x14ac:dyDescent="0.2"/>
    <row r="279" ht="35.1" customHeight="1" x14ac:dyDescent="0.2"/>
    <row r="280" ht="35.1" customHeight="1" x14ac:dyDescent="0.2"/>
    <row r="281" ht="35.1" customHeight="1" x14ac:dyDescent="0.2"/>
    <row r="282" ht="35.1" customHeight="1" x14ac:dyDescent="0.2"/>
    <row r="283" ht="35.1" customHeight="1" x14ac:dyDescent="0.2"/>
    <row r="284" ht="35.1" customHeight="1" x14ac:dyDescent="0.2"/>
    <row r="285" ht="35.1" customHeight="1" x14ac:dyDescent="0.2"/>
    <row r="286" ht="35.1" customHeight="1" x14ac:dyDescent="0.2"/>
    <row r="287" ht="35.1" customHeight="1" x14ac:dyDescent="0.2"/>
    <row r="288" ht="35.1" customHeight="1" x14ac:dyDescent="0.2"/>
    <row r="289" ht="35.1" customHeight="1" x14ac:dyDescent="0.2"/>
    <row r="290" ht="35.1" customHeight="1" x14ac:dyDescent="0.2"/>
    <row r="291" ht="35.1" customHeight="1" x14ac:dyDescent="0.2"/>
    <row r="292" ht="35.1" customHeight="1" x14ac:dyDescent="0.2"/>
    <row r="293" ht="35.1" customHeight="1" x14ac:dyDescent="0.2"/>
    <row r="294" ht="35.1" customHeight="1" x14ac:dyDescent="0.2"/>
    <row r="295" ht="35.1" customHeight="1" x14ac:dyDescent="0.2"/>
    <row r="296" ht="35.1" customHeight="1" x14ac:dyDescent="0.2"/>
    <row r="297" ht="35.1" customHeight="1" x14ac:dyDescent="0.2"/>
    <row r="298" ht="35.1" customHeight="1" x14ac:dyDescent="0.2"/>
    <row r="299" ht="35.1" customHeight="1" x14ac:dyDescent="0.2"/>
    <row r="300" ht="35.1" customHeight="1" x14ac:dyDescent="0.2"/>
    <row r="301" ht="35.1" customHeight="1" x14ac:dyDescent="0.2"/>
    <row r="302" ht="35.1" customHeight="1" x14ac:dyDescent="0.2"/>
    <row r="303" ht="35.1" customHeight="1" x14ac:dyDescent="0.2"/>
    <row r="304" ht="35.1" customHeight="1" x14ac:dyDescent="0.2"/>
    <row r="305" ht="35.1" customHeight="1" x14ac:dyDescent="0.2"/>
    <row r="306" ht="35.1" customHeight="1" x14ac:dyDescent="0.2"/>
    <row r="307" ht="35.1" customHeight="1" x14ac:dyDescent="0.2"/>
    <row r="308" ht="35.1" customHeight="1" x14ac:dyDescent="0.2"/>
    <row r="309" ht="35.1" customHeight="1" x14ac:dyDescent="0.2"/>
    <row r="310" ht="35.1" customHeight="1" x14ac:dyDescent="0.2"/>
    <row r="311" ht="35.1" customHeight="1" x14ac:dyDescent="0.2"/>
    <row r="312" ht="35.1" customHeight="1" x14ac:dyDescent="0.2"/>
    <row r="313" ht="35.1" customHeight="1" x14ac:dyDescent="0.2"/>
    <row r="314" ht="35.1" customHeight="1" x14ac:dyDescent="0.2"/>
    <row r="315" ht="35.1" customHeight="1" x14ac:dyDescent="0.2"/>
    <row r="316" ht="35.1" customHeight="1" x14ac:dyDescent="0.2"/>
    <row r="317" ht="35.1" customHeight="1" x14ac:dyDescent="0.2"/>
    <row r="318" ht="35.1" customHeight="1" x14ac:dyDescent="0.2"/>
    <row r="319" ht="35.1" customHeight="1" x14ac:dyDescent="0.2"/>
    <row r="320" ht="35.1" customHeight="1" x14ac:dyDescent="0.2"/>
    <row r="321" ht="35.1" customHeight="1" x14ac:dyDescent="0.2"/>
    <row r="322" ht="35.1" customHeight="1" x14ac:dyDescent="0.2"/>
    <row r="323" ht="35.1" customHeight="1" x14ac:dyDescent="0.2"/>
    <row r="324" ht="35.1" customHeight="1" x14ac:dyDescent="0.2"/>
    <row r="325" ht="35.1" customHeight="1" x14ac:dyDescent="0.2"/>
    <row r="326" ht="35.1" customHeight="1" x14ac:dyDescent="0.2"/>
    <row r="327" ht="35.1" customHeight="1" x14ac:dyDescent="0.2"/>
    <row r="328" ht="35.1" customHeight="1" x14ac:dyDescent="0.2"/>
    <row r="329" ht="35.1" customHeight="1" x14ac:dyDescent="0.2"/>
    <row r="330" ht="35.1" customHeight="1" x14ac:dyDescent="0.2"/>
    <row r="331" ht="35.1" customHeight="1" x14ac:dyDescent="0.2"/>
    <row r="332" ht="35.1" customHeight="1" x14ac:dyDescent="0.2"/>
    <row r="333" ht="35.1" customHeight="1" x14ac:dyDescent="0.2"/>
    <row r="334" ht="35.1" customHeight="1" x14ac:dyDescent="0.2"/>
    <row r="335" ht="35.1" customHeight="1" x14ac:dyDescent="0.2"/>
    <row r="336" ht="35.1" customHeight="1" x14ac:dyDescent="0.2"/>
    <row r="337" ht="35.1" customHeight="1" x14ac:dyDescent="0.2"/>
    <row r="338" ht="35.1" customHeight="1" x14ac:dyDescent="0.2"/>
    <row r="339" ht="35.1" customHeight="1" x14ac:dyDescent="0.2"/>
    <row r="340" ht="35.1" customHeight="1" x14ac:dyDescent="0.2"/>
    <row r="341" ht="35.1" customHeight="1" x14ac:dyDescent="0.2"/>
    <row r="342" ht="35.1" customHeight="1" x14ac:dyDescent="0.2"/>
    <row r="343" ht="35.1" customHeight="1" x14ac:dyDescent="0.2"/>
    <row r="344" ht="35.1" customHeight="1" x14ac:dyDescent="0.2"/>
    <row r="345" ht="35.1" customHeight="1" x14ac:dyDescent="0.2"/>
    <row r="346" ht="35.1" customHeight="1" x14ac:dyDescent="0.2"/>
    <row r="347" ht="35.1" customHeight="1" x14ac:dyDescent="0.2"/>
    <row r="348" ht="35.1" customHeight="1" x14ac:dyDescent="0.2"/>
    <row r="349" ht="35.1" customHeight="1" x14ac:dyDescent="0.2"/>
    <row r="350" ht="35.1" customHeight="1" x14ac:dyDescent="0.2"/>
    <row r="351" ht="35.1" customHeight="1" x14ac:dyDescent="0.2"/>
    <row r="352" ht="35.1" customHeight="1" x14ac:dyDescent="0.2"/>
    <row r="353" ht="35.1" customHeight="1" x14ac:dyDescent="0.2"/>
    <row r="354" ht="35.1" customHeight="1" x14ac:dyDescent="0.2"/>
    <row r="355" ht="35.1" customHeight="1" x14ac:dyDescent="0.2"/>
    <row r="356" ht="35.1" customHeight="1" x14ac:dyDescent="0.2"/>
    <row r="357" ht="35.1" customHeight="1" x14ac:dyDescent="0.2"/>
    <row r="358" ht="35.1" customHeight="1" x14ac:dyDescent="0.2"/>
    <row r="359" ht="35.1" customHeight="1" x14ac:dyDescent="0.2"/>
    <row r="360" ht="35.1" customHeight="1" x14ac:dyDescent="0.2"/>
    <row r="361" ht="35.1" customHeight="1" x14ac:dyDescent="0.2"/>
    <row r="362" ht="35.1" customHeight="1" x14ac:dyDescent="0.2"/>
    <row r="363" ht="35.1" customHeight="1" x14ac:dyDescent="0.2"/>
    <row r="364" ht="35.1" customHeight="1" x14ac:dyDescent="0.2"/>
    <row r="365" ht="35.1" customHeight="1" x14ac:dyDescent="0.2"/>
    <row r="366" ht="35.1" customHeight="1" x14ac:dyDescent="0.2"/>
    <row r="367" ht="35.1" customHeight="1" x14ac:dyDescent="0.2"/>
    <row r="368" ht="35.1" customHeight="1" x14ac:dyDescent="0.2"/>
    <row r="369" ht="35.1" customHeight="1" x14ac:dyDescent="0.2"/>
    <row r="370" ht="35.1" customHeight="1" x14ac:dyDescent="0.2"/>
    <row r="371" ht="35.1" customHeight="1" x14ac:dyDescent="0.2"/>
    <row r="372" ht="35.1" customHeight="1" x14ac:dyDescent="0.2"/>
    <row r="373" ht="35.1" customHeight="1" x14ac:dyDescent="0.2"/>
    <row r="374" ht="35.1" customHeight="1" x14ac:dyDescent="0.2"/>
    <row r="375" ht="35.1" customHeight="1" x14ac:dyDescent="0.2"/>
    <row r="376" ht="35.1" customHeight="1" x14ac:dyDescent="0.2"/>
    <row r="377" ht="35.1" customHeight="1" x14ac:dyDescent="0.2"/>
    <row r="378" ht="35.1" customHeight="1" x14ac:dyDescent="0.2"/>
    <row r="379" ht="35.1" customHeight="1" x14ac:dyDescent="0.2"/>
    <row r="380" ht="35.1" customHeight="1" x14ac:dyDescent="0.2"/>
    <row r="381" ht="35.1" customHeight="1" x14ac:dyDescent="0.2"/>
    <row r="382" ht="35.1" customHeight="1" x14ac:dyDescent="0.2"/>
    <row r="383" ht="35.1" customHeight="1" x14ac:dyDescent="0.2"/>
    <row r="384" ht="35.1" customHeight="1" x14ac:dyDescent="0.2"/>
    <row r="385" ht="35.1" customHeight="1" x14ac:dyDescent="0.2"/>
    <row r="386" ht="35.1" customHeight="1" x14ac:dyDescent="0.2"/>
    <row r="387" ht="35.1" customHeight="1" x14ac:dyDescent="0.2"/>
    <row r="388" ht="35.1" customHeight="1" x14ac:dyDescent="0.2"/>
    <row r="389" ht="35.1" customHeight="1" x14ac:dyDescent="0.2"/>
    <row r="390" ht="35.1" customHeight="1" x14ac:dyDescent="0.2"/>
    <row r="391" ht="35.1" customHeight="1" x14ac:dyDescent="0.2"/>
    <row r="392" ht="35.1" customHeight="1" x14ac:dyDescent="0.2"/>
    <row r="393" ht="35.1" customHeight="1" x14ac:dyDescent="0.2"/>
    <row r="394" ht="35.1" customHeight="1" x14ac:dyDescent="0.2"/>
    <row r="395" ht="35.1" customHeight="1" x14ac:dyDescent="0.2"/>
    <row r="396" ht="35.1" customHeight="1" x14ac:dyDescent="0.2"/>
    <row r="397" ht="35.1" customHeight="1" x14ac:dyDescent="0.2"/>
    <row r="398" ht="35.1" customHeight="1" x14ac:dyDescent="0.2"/>
    <row r="399" ht="35.1" customHeight="1" x14ac:dyDescent="0.2"/>
    <row r="400" ht="35.1" customHeight="1" x14ac:dyDescent="0.2"/>
    <row r="401" ht="35.1" customHeight="1" x14ac:dyDescent="0.2"/>
    <row r="402" ht="35.1" customHeight="1" x14ac:dyDescent="0.2"/>
    <row r="403" ht="35.1" customHeight="1" x14ac:dyDescent="0.2"/>
    <row r="404" ht="35.1" customHeight="1" x14ac:dyDescent="0.2"/>
    <row r="405" ht="35.1" customHeight="1" x14ac:dyDescent="0.2"/>
    <row r="406" ht="35.1" customHeight="1" x14ac:dyDescent="0.2"/>
    <row r="407" ht="35.1" customHeight="1" x14ac:dyDescent="0.2"/>
    <row r="408" ht="35.1" customHeight="1" x14ac:dyDescent="0.2"/>
    <row r="409" ht="35.1" customHeight="1" x14ac:dyDescent="0.2"/>
    <row r="410" ht="35.1" customHeight="1" x14ac:dyDescent="0.2"/>
    <row r="411" ht="35.1" customHeight="1" x14ac:dyDescent="0.2"/>
    <row r="412" ht="35.1" customHeight="1" x14ac:dyDescent="0.2"/>
    <row r="413" ht="35.1" customHeight="1" x14ac:dyDescent="0.2"/>
    <row r="414" ht="35.1" customHeight="1" x14ac:dyDescent="0.2"/>
    <row r="415" ht="35.1" customHeight="1" x14ac:dyDescent="0.2"/>
    <row r="416" ht="35.1" customHeight="1" x14ac:dyDescent="0.2"/>
    <row r="417" ht="35.1" customHeight="1" x14ac:dyDescent="0.2"/>
    <row r="418" ht="35.1" customHeight="1" x14ac:dyDescent="0.2"/>
    <row r="419" ht="35.1" customHeight="1" x14ac:dyDescent="0.2"/>
    <row r="420" ht="35.1" customHeight="1" x14ac:dyDescent="0.2"/>
    <row r="421" ht="35.1" customHeight="1" x14ac:dyDescent="0.2"/>
    <row r="422" ht="35.1" customHeight="1" x14ac:dyDescent="0.2"/>
    <row r="423" ht="35.1" customHeight="1" x14ac:dyDescent="0.2"/>
    <row r="424" ht="35.1" customHeight="1" x14ac:dyDescent="0.2"/>
    <row r="425" ht="35.1" customHeight="1" x14ac:dyDescent="0.2"/>
    <row r="426" ht="35.1" customHeight="1" x14ac:dyDescent="0.2"/>
    <row r="427" ht="35.1" customHeight="1" x14ac:dyDescent="0.2"/>
    <row r="428" ht="35.1" customHeight="1" x14ac:dyDescent="0.2"/>
    <row r="429" ht="35.1" customHeight="1" x14ac:dyDescent="0.2"/>
    <row r="430" ht="35.1" customHeight="1" x14ac:dyDescent="0.2"/>
    <row r="431" ht="35.1" customHeight="1" x14ac:dyDescent="0.2"/>
    <row r="432" ht="35.1" customHeight="1" x14ac:dyDescent="0.2"/>
    <row r="433" ht="35.1" customHeight="1" x14ac:dyDescent="0.2"/>
    <row r="434" ht="35.1" customHeight="1" x14ac:dyDescent="0.2"/>
    <row r="435" ht="35.1" customHeight="1" x14ac:dyDescent="0.2"/>
    <row r="436" ht="35.1" customHeight="1" x14ac:dyDescent="0.2"/>
    <row r="437" ht="35.1" customHeight="1" x14ac:dyDescent="0.2"/>
    <row r="438" ht="35.1" customHeight="1" x14ac:dyDescent="0.2"/>
    <row r="439" ht="35.1" customHeight="1" x14ac:dyDescent="0.2"/>
    <row r="440" ht="35.1" customHeight="1" x14ac:dyDescent="0.2"/>
    <row r="441" ht="35.1" customHeight="1" x14ac:dyDescent="0.2"/>
    <row r="442" ht="35.1" customHeight="1" x14ac:dyDescent="0.2"/>
    <row r="443" ht="35.1" customHeight="1" x14ac:dyDescent="0.2"/>
    <row r="444" ht="35.1" customHeight="1" x14ac:dyDescent="0.2"/>
    <row r="445" ht="35.1" customHeight="1" x14ac:dyDescent="0.2"/>
    <row r="446" ht="35.1" customHeight="1" x14ac:dyDescent="0.2"/>
    <row r="447" ht="35.1" customHeight="1" x14ac:dyDescent="0.2"/>
    <row r="448" ht="35.1" customHeight="1" x14ac:dyDescent="0.2"/>
    <row r="449" ht="35.1" customHeight="1" x14ac:dyDescent="0.2"/>
    <row r="450" ht="35.1" customHeight="1" x14ac:dyDescent="0.2"/>
    <row r="451" ht="35.1" customHeight="1" x14ac:dyDescent="0.2"/>
    <row r="452" ht="35.1" customHeight="1" x14ac:dyDescent="0.2"/>
    <row r="453" ht="35.1" customHeight="1" x14ac:dyDescent="0.2"/>
    <row r="454" ht="35.1" customHeight="1" x14ac:dyDescent="0.2"/>
    <row r="455" ht="35.1" customHeight="1" x14ac:dyDescent="0.2"/>
    <row r="456" ht="35.1" customHeight="1" x14ac:dyDescent="0.2"/>
    <row r="457" ht="35.1" customHeight="1" x14ac:dyDescent="0.2"/>
    <row r="458" ht="35.1" customHeight="1" x14ac:dyDescent="0.2"/>
    <row r="459" ht="35.1" customHeight="1" x14ac:dyDescent="0.2"/>
    <row r="460" ht="35.1" customHeight="1" x14ac:dyDescent="0.2"/>
    <row r="461" ht="35.1" customHeight="1" x14ac:dyDescent="0.2"/>
    <row r="462" ht="35.1" customHeight="1" x14ac:dyDescent="0.2"/>
    <row r="463" ht="35.1" customHeight="1" x14ac:dyDescent="0.2"/>
    <row r="464" ht="35.1" customHeight="1" x14ac:dyDescent="0.2"/>
    <row r="465" ht="35.1" customHeight="1" x14ac:dyDescent="0.2"/>
    <row r="466" ht="35.1" customHeight="1" x14ac:dyDescent="0.2"/>
    <row r="467" ht="35.1" customHeight="1" x14ac:dyDescent="0.2"/>
    <row r="468" ht="35.1" customHeight="1" x14ac:dyDescent="0.2"/>
    <row r="469" ht="35.1" customHeight="1" x14ac:dyDescent="0.2"/>
    <row r="470" ht="35.1" customHeight="1" x14ac:dyDescent="0.2"/>
    <row r="471" ht="35.1" customHeight="1" x14ac:dyDescent="0.2"/>
    <row r="472" ht="35.1" customHeight="1" x14ac:dyDescent="0.2"/>
    <row r="473" ht="35.1" customHeight="1" x14ac:dyDescent="0.2"/>
    <row r="474" ht="35.1" customHeight="1" x14ac:dyDescent="0.2"/>
    <row r="475" ht="35.1" customHeight="1" x14ac:dyDescent="0.2"/>
    <row r="476" ht="35.1" customHeight="1" x14ac:dyDescent="0.2"/>
    <row r="477" ht="35.1" customHeight="1" x14ac:dyDescent="0.2"/>
    <row r="478" ht="35.1" customHeight="1" x14ac:dyDescent="0.2"/>
    <row r="479" ht="35.1" customHeight="1" x14ac:dyDescent="0.2"/>
    <row r="480" ht="35.1" customHeight="1" x14ac:dyDescent="0.2"/>
    <row r="481" ht="35.1" customHeight="1" x14ac:dyDescent="0.2"/>
    <row r="482" ht="35.1" customHeight="1" x14ac:dyDescent="0.2"/>
    <row r="483" ht="35.1" customHeight="1" x14ac:dyDescent="0.2"/>
    <row r="484" ht="35.1" customHeight="1" x14ac:dyDescent="0.2"/>
    <row r="485" ht="35.1" customHeight="1" x14ac:dyDescent="0.2"/>
    <row r="486" ht="35.1" customHeight="1" x14ac:dyDescent="0.2"/>
    <row r="487" ht="35.1" customHeight="1" x14ac:dyDescent="0.2"/>
    <row r="488" ht="35.1" customHeight="1" x14ac:dyDescent="0.2"/>
    <row r="489" ht="35.1" customHeight="1" x14ac:dyDescent="0.2"/>
    <row r="490" ht="35.1" customHeight="1" x14ac:dyDescent="0.2"/>
    <row r="491" ht="35.1" customHeight="1" x14ac:dyDescent="0.2"/>
    <row r="492" ht="35.1" customHeight="1" x14ac:dyDescent="0.2"/>
    <row r="493" ht="35.1" customHeight="1" x14ac:dyDescent="0.2"/>
    <row r="494" ht="35.1" customHeight="1" x14ac:dyDescent="0.2"/>
    <row r="495" ht="35.1" customHeight="1" x14ac:dyDescent="0.2"/>
    <row r="496" ht="35.1" customHeight="1" x14ac:dyDescent="0.2"/>
    <row r="497" ht="35.1" customHeight="1" x14ac:dyDescent="0.2"/>
    <row r="498" ht="35.1" customHeight="1" x14ac:dyDescent="0.2"/>
    <row r="499" ht="35.1" customHeight="1" x14ac:dyDescent="0.2"/>
    <row r="500" ht="35.1" customHeight="1" x14ac:dyDescent="0.2"/>
    <row r="501" ht="35.1" customHeight="1" x14ac:dyDescent="0.2"/>
    <row r="502" ht="35.1" customHeight="1" x14ac:dyDescent="0.2"/>
    <row r="503" ht="35.1" customHeight="1" x14ac:dyDescent="0.2"/>
    <row r="504" ht="35.1" customHeight="1" x14ac:dyDescent="0.2"/>
    <row r="505" ht="35.1" customHeight="1" x14ac:dyDescent="0.2"/>
    <row r="506" ht="35.1" customHeight="1" x14ac:dyDescent="0.2"/>
    <row r="507" ht="35.1" customHeight="1" x14ac:dyDescent="0.2"/>
    <row r="508" ht="35.1" customHeight="1" x14ac:dyDescent="0.2"/>
    <row r="509" ht="35.1" customHeight="1" x14ac:dyDescent="0.2"/>
    <row r="510" ht="35.1" customHeight="1" x14ac:dyDescent="0.2"/>
    <row r="511" ht="35.1" customHeight="1" x14ac:dyDescent="0.2"/>
    <row r="512" ht="35.1" customHeight="1" x14ac:dyDescent="0.2"/>
    <row r="513" ht="35.1" customHeight="1" x14ac:dyDescent="0.2"/>
    <row r="514" ht="35.1" customHeight="1" x14ac:dyDescent="0.2"/>
    <row r="515" ht="35.1" customHeight="1" x14ac:dyDescent="0.2"/>
    <row r="516" ht="35.1" customHeight="1" x14ac:dyDescent="0.2"/>
    <row r="517" ht="35.1" customHeight="1" x14ac:dyDescent="0.2"/>
    <row r="518" ht="35.1" customHeight="1" x14ac:dyDescent="0.2"/>
    <row r="519" ht="35.1" customHeight="1" x14ac:dyDescent="0.2"/>
    <row r="520" ht="35.1" customHeight="1" x14ac:dyDescent="0.2"/>
    <row r="521" ht="35.1" customHeight="1" x14ac:dyDescent="0.2"/>
    <row r="522" ht="35.1" customHeight="1" x14ac:dyDescent="0.2"/>
    <row r="523" ht="35.1" customHeight="1" x14ac:dyDescent="0.2"/>
    <row r="524" ht="35.1" customHeight="1" x14ac:dyDescent="0.2"/>
    <row r="525" ht="35.1" customHeight="1" x14ac:dyDescent="0.2"/>
    <row r="526" ht="35.1" customHeight="1" x14ac:dyDescent="0.2"/>
    <row r="527" ht="35.1" customHeight="1" x14ac:dyDescent="0.2"/>
    <row r="528" ht="35.1" customHeight="1" x14ac:dyDescent="0.2"/>
    <row r="529" ht="35.1" customHeight="1" x14ac:dyDescent="0.2"/>
    <row r="530" ht="35.1" customHeight="1" x14ac:dyDescent="0.2"/>
    <row r="531" ht="35.1" customHeight="1" x14ac:dyDescent="0.2"/>
    <row r="532" ht="35.1" customHeight="1" x14ac:dyDescent="0.2"/>
    <row r="533" ht="35.1" customHeight="1" x14ac:dyDescent="0.2"/>
    <row r="534" ht="35.1" customHeight="1" x14ac:dyDescent="0.2"/>
    <row r="535" ht="35.1" customHeight="1" x14ac:dyDescent="0.2"/>
    <row r="536" ht="35.1" customHeight="1" x14ac:dyDescent="0.2"/>
    <row r="537" ht="35.1" customHeight="1" x14ac:dyDescent="0.2"/>
    <row r="538" ht="35.1" customHeight="1" x14ac:dyDescent="0.2"/>
    <row r="539" ht="35.1" customHeight="1" x14ac:dyDescent="0.2"/>
    <row r="540" ht="35.1" customHeight="1" x14ac:dyDescent="0.2"/>
    <row r="541" ht="35.1" customHeight="1" x14ac:dyDescent="0.2"/>
    <row r="542" ht="35.1" customHeight="1" x14ac:dyDescent="0.2"/>
    <row r="543" ht="35.1" customHeight="1" x14ac:dyDescent="0.2"/>
    <row r="544" ht="35.1" customHeight="1" x14ac:dyDescent="0.2"/>
    <row r="545" ht="35.1" customHeight="1" x14ac:dyDescent="0.2"/>
    <row r="546" ht="35.1" customHeight="1" x14ac:dyDescent="0.2"/>
    <row r="547" ht="35.1" customHeight="1" x14ac:dyDescent="0.2"/>
    <row r="548" ht="35.1" customHeight="1" x14ac:dyDescent="0.2"/>
    <row r="549" ht="35.1" customHeight="1" x14ac:dyDescent="0.2"/>
    <row r="550" ht="35.1" customHeight="1" x14ac:dyDescent="0.2"/>
    <row r="551" ht="35.1" customHeight="1" x14ac:dyDescent="0.2"/>
    <row r="552" ht="35.1" customHeight="1" x14ac:dyDescent="0.2"/>
    <row r="553" ht="35.1" customHeight="1" x14ac:dyDescent="0.2"/>
    <row r="554" ht="35.1" customHeight="1" x14ac:dyDescent="0.2"/>
    <row r="555" ht="35.1" customHeight="1" x14ac:dyDescent="0.2"/>
    <row r="556" ht="35.1" customHeight="1" x14ac:dyDescent="0.2"/>
    <row r="557" ht="35.1" customHeight="1" x14ac:dyDescent="0.2"/>
    <row r="558" ht="35.1" customHeight="1" x14ac:dyDescent="0.2"/>
    <row r="559" ht="35.1" customHeight="1" x14ac:dyDescent="0.2"/>
    <row r="560" ht="35.1" customHeight="1" x14ac:dyDescent="0.2"/>
    <row r="561" ht="35.1" customHeight="1" x14ac:dyDescent="0.2"/>
    <row r="562" ht="35.1" customHeight="1" x14ac:dyDescent="0.2"/>
    <row r="563" ht="35.1" customHeight="1" x14ac:dyDescent="0.2"/>
    <row r="564" ht="35.1" customHeight="1" x14ac:dyDescent="0.2"/>
    <row r="565" ht="35.1" customHeight="1" x14ac:dyDescent="0.2"/>
    <row r="566" ht="35.1" customHeight="1" x14ac:dyDescent="0.2"/>
    <row r="567" ht="35.1" customHeight="1" x14ac:dyDescent="0.2"/>
    <row r="568" ht="35.1" customHeight="1" x14ac:dyDescent="0.2"/>
    <row r="569" ht="35.1" customHeight="1" x14ac:dyDescent="0.2"/>
    <row r="570" ht="35.1" customHeight="1" x14ac:dyDescent="0.2"/>
    <row r="571" ht="35.1" customHeight="1" x14ac:dyDescent="0.2"/>
    <row r="572" ht="35.1" customHeight="1" x14ac:dyDescent="0.2"/>
    <row r="573" ht="35.1" customHeight="1" x14ac:dyDescent="0.2"/>
    <row r="574" ht="35.1" customHeight="1" x14ac:dyDescent="0.2"/>
    <row r="575" ht="35.1" customHeight="1" x14ac:dyDescent="0.2"/>
    <row r="576" ht="35.1" customHeight="1" x14ac:dyDescent="0.2"/>
    <row r="577" ht="35.1" customHeight="1" x14ac:dyDescent="0.2"/>
    <row r="578" ht="35.1" customHeight="1" x14ac:dyDescent="0.2"/>
    <row r="579" ht="35.1" customHeight="1" x14ac:dyDescent="0.2"/>
    <row r="580" ht="35.1" customHeight="1" x14ac:dyDescent="0.2"/>
    <row r="581" ht="35.1" customHeight="1" x14ac:dyDescent="0.2"/>
    <row r="582" ht="35.1" customHeight="1" x14ac:dyDescent="0.2"/>
    <row r="583" ht="35.1" customHeight="1" x14ac:dyDescent="0.2"/>
    <row r="584" ht="35.1" customHeight="1" x14ac:dyDescent="0.2"/>
    <row r="585" ht="35.1" customHeight="1" x14ac:dyDescent="0.2"/>
    <row r="586" ht="35.1" customHeight="1" x14ac:dyDescent="0.2"/>
    <row r="587" ht="35.1" customHeight="1" x14ac:dyDescent="0.2"/>
    <row r="588" ht="35.1" customHeight="1" x14ac:dyDescent="0.2"/>
    <row r="589" ht="35.1" customHeight="1" x14ac:dyDescent="0.2"/>
    <row r="590" ht="35.1" customHeight="1" x14ac:dyDescent="0.2"/>
    <row r="591" ht="35.1" customHeight="1" x14ac:dyDescent="0.2"/>
    <row r="592" ht="35.1" customHeight="1" x14ac:dyDescent="0.2"/>
    <row r="593" ht="35.1" customHeight="1" x14ac:dyDescent="0.2"/>
    <row r="594" ht="35.1" customHeight="1" x14ac:dyDescent="0.2"/>
    <row r="595" ht="35.1" customHeight="1" x14ac:dyDescent="0.2"/>
    <row r="596" ht="35.1" customHeight="1" x14ac:dyDescent="0.2"/>
    <row r="597" ht="35.1" customHeight="1" x14ac:dyDescent="0.2"/>
    <row r="598" ht="35.1" customHeight="1" x14ac:dyDescent="0.2"/>
    <row r="599" ht="35.1" customHeight="1" x14ac:dyDescent="0.2"/>
    <row r="600" ht="35.1" customHeight="1" x14ac:dyDescent="0.2"/>
    <row r="601" ht="35.1" customHeight="1" x14ac:dyDescent="0.2"/>
    <row r="602" ht="35.1" customHeight="1" x14ac:dyDescent="0.2"/>
    <row r="603" ht="35.1" customHeight="1" x14ac:dyDescent="0.2"/>
    <row r="604" ht="35.1" customHeight="1" x14ac:dyDescent="0.2"/>
    <row r="605" ht="35.1" customHeight="1" x14ac:dyDescent="0.2"/>
    <row r="606" ht="35.1" customHeight="1" x14ac:dyDescent="0.2"/>
    <row r="607" ht="35.1" customHeight="1" x14ac:dyDescent="0.2"/>
    <row r="608" ht="35.1" customHeight="1" x14ac:dyDescent="0.2"/>
    <row r="609" ht="35.1" customHeight="1" x14ac:dyDescent="0.2"/>
    <row r="610" ht="35.1" customHeight="1" x14ac:dyDescent="0.2"/>
    <row r="611" ht="35.1" customHeight="1" x14ac:dyDescent="0.2"/>
    <row r="612" ht="35.1" customHeight="1" x14ac:dyDescent="0.2"/>
    <row r="613" ht="35.1" customHeight="1" x14ac:dyDescent="0.2"/>
    <row r="614" ht="35.1" customHeight="1" x14ac:dyDescent="0.2"/>
    <row r="615" ht="35.1" customHeight="1" x14ac:dyDescent="0.2"/>
    <row r="616" ht="35.1" customHeight="1" x14ac:dyDescent="0.2"/>
    <row r="617" ht="35.1" customHeight="1" x14ac:dyDescent="0.2"/>
    <row r="618" ht="35.1" customHeight="1" x14ac:dyDescent="0.2"/>
    <row r="619" ht="35.1" customHeight="1" x14ac:dyDescent="0.2"/>
    <row r="620" ht="35.1" customHeight="1" x14ac:dyDescent="0.2"/>
    <row r="621" ht="35.1" customHeight="1" x14ac:dyDescent="0.2"/>
    <row r="622" ht="35.1" customHeight="1" x14ac:dyDescent="0.2"/>
    <row r="623" ht="35.1" customHeight="1" x14ac:dyDescent="0.2"/>
    <row r="624" ht="35.1" customHeight="1" x14ac:dyDescent="0.2"/>
    <row r="625" ht="35.1" customHeight="1" x14ac:dyDescent="0.2"/>
    <row r="626" ht="35.1" customHeight="1" x14ac:dyDescent="0.2"/>
    <row r="627" ht="35.1" customHeight="1" x14ac:dyDescent="0.2"/>
    <row r="628" ht="35.1" customHeight="1" x14ac:dyDescent="0.2"/>
    <row r="629" ht="35.1" customHeight="1" x14ac:dyDescent="0.2"/>
    <row r="630" ht="35.1" customHeight="1" x14ac:dyDescent="0.2"/>
    <row r="631" ht="35.1" customHeight="1" x14ac:dyDescent="0.2"/>
    <row r="632" ht="35.1" customHeight="1" x14ac:dyDescent="0.2"/>
    <row r="633" ht="35.1" customHeight="1" x14ac:dyDescent="0.2"/>
    <row r="634" ht="35.1" customHeight="1" x14ac:dyDescent="0.2"/>
    <row r="635" ht="35.1" customHeight="1" x14ac:dyDescent="0.2"/>
    <row r="636" ht="35.1" customHeight="1" x14ac:dyDescent="0.2"/>
    <row r="637" ht="35.1" customHeight="1" x14ac:dyDescent="0.2"/>
    <row r="638" ht="35.1" customHeight="1" x14ac:dyDescent="0.2"/>
    <row r="639" ht="35.1" customHeight="1" x14ac:dyDescent="0.2"/>
    <row r="640" ht="35.1" customHeight="1" x14ac:dyDescent="0.2"/>
    <row r="641" ht="35.1" customHeight="1" x14ac:dyDescent="0.2"/>
    <row r="642" ht="35.1" customHeight="1" x14ac:dyDescent="0.2"/>
    <row r="643" ht="35.1" customHeight="1" x14ac:dyDescent="0.2"/>
    <row r="644" ht="35.1" customHeight="1" x14ac:dyDescent="0.2"/>
    <row r="645" ht="35.1" customHeight="1" x14ac:dyDescent="0.2"/>
    <row r="646" ht="35.1" customHeight="1" x14ac:dyDescent="0.2"/>
    <row r="647" ht="35.1" customHeight="1" x14ac:dyDescent="0.2"/>
    <row r="648" ht="35.1" customHeight="1" x14ac:dyDescent="0.2"/>
    <row r="649" ht="35.1" customHeight="1" x14ac:dyDescent="0.2"/>
    <row r="650" ht="35.1" customHeight="1" x14ac:dyDescent="0.2"/>
    <row r="651" ht="35.1" customHeight="1" x14ac:dyDescent="0.2"/>
    <row r="652" ht="35.1" customHeight="1" x14ac:dyDescent="0.2"/>
    <row r="653" ht="35.1" customHeight="1" x14ac:dyDescent="0.2"/>
    <row r="654" ht="35.1" customHeight="1" x14ac:dyDescent="0.2"/>
    <row r="655" ht="35.1" customHeight="1" x14ac:dyDescent="0.2"/>
    <row r="656" ht="35.1" customHeight="1" x14ac:dyDescent="0.2"/>
    <row r="657" ht="35.1" customHeight="1" x14ac:dyDescent="0.2"/>
    <row r="658" ht="35.1" customHeight="1" x14ac:dyDescent="0.2"/>
    <row r="659" ht="35.1" customHeight="1" x14ac:dyDescent="0.2"/>
    <row r="660" ht="35.1" customHeight="1" x14ac:dyDescent="0.2"/>
    <row r="661" ht="35.1" customHeight="1" x14ac:dyDescent="0.2"/>
    <row r="662" ht="35.1" customHeight="1" x14ac:dyDescent="0.2"/>
    <row r="663" ht="35.1" customHeight="1" x14ac:dyDescent="0.2"/>
    <row r="664" ht="35.1" customHeight="1" x14ac:dyDescent="0.2"/>
    <row r="665" ht="35.1" customHeight="1" x14ac:dyDescent="0.2"/>
    <row r="666" ht="35.1" customHeight="1" x14ac:dyDescent="0.2"/>
    <row r="667" ht="35.1" customHeight="1" x14ac:dyDescent="0.2"/>
    <row r="668" ht="35.1" customHeight="1" x14ac:dyDescent="0.2"/>
    <row r="669" ht="35.1" customHeight="1" x14ac:dyDescent="0.2"/>
    <row r="670" ht="35.1" customHeight="1" x14ac:dyDescent="0.2"/>
    <row r="671" ht="35.1" customHeight="1" x14ac:dyDescent="0.2"/>
    <row r="672" ht="35.1" customHeight="1" x14ac:dyDescent="0.2"/>
    <row r="673" ht="35.1" customHeight="1" x14ac:dyDescent="0.2"/>
    <row r="674" ht="35.1" customHeight="1" x14ac:dyDescent="0.2"/>
    <row r="675" ht="35.1" customHeight="1" x14ac:dyDescent="0.2"/>
    <row r="676" ht="35.1" customHeight="1" x14ac:dyDescent="0.2"/>
    <row r="677" ht="35.1" customHeight="1" x14ac:dyDescent="0.2"/>
    <row r="678" ht="35.1" customHeight="1" x14ac:dyDescent="0.2"/>
    <row r="679" ht="35.1" customHeight="1" x14ac:dyDescent="0.2"/>
    <row r="680" ht="35.1" customHeight="1" x14ac:dyDescent="0.2"/>
    <row r="681" ht="35.1" customHeight="1" x14ac:dyDescent="0.2"/>
    <row r="682" ht="35.1" customHeight="1" x14ac:dyDescent="0.2"/>
    <row r="683" ht="35.1" customHeight="1" x14ac:dyDescent="0.2"/>
    <row r="684" ht="35.1" customHeight="1" x14ac:dyDescent="0.2"/>
    <row r="685" ht="35.1" customHeight="1" x14ac:dyDescent="0.2"/>
    <row r="686" ht="35.1" customHeight="1" x14ac:dyDescent="0.2"/>
    <row r="687" ht="35.1" customHeight="1" x14ac:dyDescent="0.2"/>
    <row r="688" ht="35.1" customHeight="1" x14ac:dyDescent="0.2"/>
    <row r="689" ht="35.1" customHeight="1" x14ac:dyDescent="0.2"/>
    <row r="690" ht="35.1" customHeight="1" x14ac:dyDescent="0.2"/>
    <row r="691" ht="35.1" customHeight="1" x14ac:dyDescent="0.2"/>
    <row r="692" ht="35.1" customHeight="1" x14ac:dyDescent="0.2"/>
    <row r="693" ht="35.1" customHeight="1" x14ac:dyDescent="0.2"/>
    <row r="694" ht="35.1" customHeight="1" x14ac:dyDescent="0.2"/>
    <row r="695" ht="35.1" customHeight="1" x14ac:dyDescent="0.2"/>
    <row r="696" ht="35.1" customHeight="1" x14ac:dyDescent="0.2"/>
    <row r="697" ht="35.1" customHeight="1" x14ac:dyDescent="0.2"/>
    <row r="698" ht="35.1" customHeight="1" x14ac:dyDescent="0.2"/>
    <row r="699" ht="35.1" customHeight="1" x14ac:dyDescent="0.2"/>
    <row r="700" ht="35.1" customHeight="1" x14ac:dyDescent="0.2"/>
    <row r="701" ht="35.1" customHeight="1" x14ac:dyDescent="0.2"/>
    <row r="702" ht="35.1" customHeight="1" x14ac:dyDescent="0.2"/>
    <row r="703" ht="35.1" customHeight="1" x14ac:dyDescent="0.2"/>
    <row r="704" ht="35.1" customHeight="1" x14ac:dyDescent="0.2"/>
    <row r="705" ht="35.1" customHeight="1" x14ac:dyDescent="0.2"/>
    <row r="706" ht="35.1" customHeight="1" x14ac:dyDescent="0.2"/>
    <row r="707" ht="35.1" customHeight="1" x14ac:dyDescent="0.2"/>
    <row r="708" ht="35.1" customHeight="1" x14ac:dyDescent="0.2"/>
    <row r="709" ht="35.1" customHeight="1" x14ac:dyDescent="0.2"/>
    <row r="710" ht="35.1" customHeight="1" x14ac:dyDescent="0.2"/>
    <row r="711" ht="35.1" customHeight="1" x14ac:dyDescent="0.2"/>
    <row r="712" ht="35.1" customHeight="1" x14ac:dyDescent="0.2"/>
    <row r="713" ht="35.1" customHeight="1" x14ac:dyDescent="0.2"/>
    <row r="714" ht="35.1" customHeight="1" x14ac:dyDescent="0.2"/>
    <row r="715" ht="35.1" customHeight="1" x14ac:dyDescent="0.2"/>
    <row r="716" ht="35.1" customHeight="1" x14ac:dyDescent="0.2"/>
    <row r="717" ht="35.1" customHeight="1" x14ac:dyDescent="0.2"/>
    <row r="718" ht="35.1" customHeight="1" x14ac:dyDescent="0.2"/>
    <row r="719" ht="35.1" customHeight="1" x14ac:dyDescent="0.2"/>
    <row r="720" ht="35.1" customHeight="1" x14ac:dyDescent="0.2"/>
    <row r="721" ht="35.1" customHeight="1" x14ac:dyDescent="0.2"/>
    <row r="722" ht="35.1" customHeight="1" x14ac:dyDescent="0.2"/>
    <row r="723" ht="35.1" customHeight="1" x14ac:dyDescent="0.2"/>
    <row r="724" ht="35.1" customHeight="1" x14ac:dyDescent="0.2"/>
    <row r="725" ht="35.1" customHeight="1" x14ac:dyDescent="0.2"/>
    <row r="726" ht="35.1" customHeight="1" x14ac:dyDescent="0.2"/>
    <row r="727" ht="35.1" customHeight="1" x14ac:dyDescent="0.2"/>
    <row r="728" ht="35.1" customHeight="1" x14ac:dyDescent="0.2"/>
    <row r="729" ht="35.1" customHeight="1" x14ac:dyDescent="0.2"/>
    <row r="730" ht="35.1" customHeight="1" x14ac:dyDescent="0.2"/>
    <row r="731" ht="35.1" customHeight="1" x14ac:dyDescent="0.2"/>
    <row r="732" ht="35.1" customHeight="1" x14ac:dyDescent="0.2"/>
    <row r="733" ht="35.1" customHeight="1" x14ac:dyDescent="0.2"/>
    <row r="734" ht="35.1" customHeight="1" x14ac:dyDescent="0.2"/>
    <row r="735" ht="35.1" customHeight="1" x14ac:dyDescent="0.2"/>
    <row r="736" ht="35.1" customHeight="1" x14ac:dyDescent="0.2"/>
    <row r="737" ht="35.1" customHeight="1" x14ac:dyDescent="0.2"/>
    <row r="738" ht="35.1" customHeight="1" x14ac:dyDescent="0.2"/>
    <row r="739" ht="35.1" customHeight="1" x14ac:dyDescent="0.2"/>
    <row r="740" ht="35.1" customHeight="1" x14ac:dyDescent="0.2"/>
    <row r="741" ht="35.1" customHeight="1" x14ac:dyDescent="0.2"/>
    <row r="742" ht="35.1" customHeight="1" x14ac:dyDescent="0.2"/>
    <row r="743" ht="35.1" customHeight="1" x14ac:dyDescent="0.2"/>
    <row r="744" ht="35.1" customHeight="1" x14ac:dyDescent="0.2"/>
    <row r="745" ht="35.1" customHeight="1" x14ac:dyDescent="0.2"/>
    <row r="746" ht="35.1" customHeight="1" x14ac:dyDescent="0.2"/>
    <row r="747" ht="35.1" customHeight="1" x14ac:dyDescent="0.2"/>
    <row r="748" ht="35.1" customHeight="1" x14ac:dyDescent="0.2"/>
    <row r="749" ht="35.1" customHeight="1" x14ac:dyDescent="0.2"/>
    <row r="750" ht="35.1" customHeight="1" x14ac:dyDescent="0.2"/>
    <row r="751" ht="35.1" customHeight="1" x14ac:dyDescent="0.2"/>
    <row r="752" ht="35.1" customHeight="1" x14ac:dyDescent="0.2"/>
    <row r="753" ht="35.1" customHeight="1" x14ac:dyDescent="0.2"/>
    <row r="754" ht="35.1" customHeight="1" x14ac:dyDescent="0.2"/>
    <row r="755" ht="35.1" customHeight="1" x14ac:dyDescent="0.2"/>
    <row r="756" ht="35.1" customHeight="1" x14ac:dyDescent="0.2"/>
    <row r="757" ht="35.1" customHeight="1" x14ac:dyDescent="0.2"/>
    <row r="758" ht="35.1" customHeight="1" x14ac:dyDescent="0.2"/>
    <row r="759" ht="35.1" customHeight="1" x14ac:dyDescent="0.2"/>
    <row r="760" ht="35.1" customHeight="1" x14ac:dyDescent="0.2"/>
  </sheetData>
  <autoFilter ref="B3:AB218" xr:uid="{00000000-0009-0000-0000-000000000000}"/>
  <mergeCells count="1">
    <mergeCell ref="N66:N67"/>
  </mergeCells>
  <conditionalFormatting sqref="B13">
    <cfRule type="duplicateValues" dxfId="192" priority="379"/>
  </conditionalFormatting>
  <conditionalFormatting sqref="B14">
    <cfRule type="duplicateValues" dxfId="191" priority="373"/>
  </conditionalFormatting>
  <conditionalFormatting sqref="B15">
    <cfRule type="duplicateValues" dxfId="190" priority="376"/>
  </conditionalFormatting>
  <conditionalFormatting sqref="B16 B4:B12">
    <cfRule type="duplicateValues" dxfId="189" priority="382"/>
  </conditionalFormatting>
  <conditionalFormatting sqref="B16 B8:B11">
    <cfRule type="duplicateValues" dxfId="188" priority="371"/>
  </conditionalFormatting>
  <conditionalFormatting sqref="B21:B23">
    <cfRule type="duplicateValues" dxfId="187" priority="389"/>
  </conditionalFormatting>
  <conditionalFormatting sqref="B23">
    <cfRule type="duplicateValues" dxfId="186" priority="278"/>
  </conditionalFormatting>
  <conditionalFormatting sqref="B38:B39">
    <cfRule type="duplicateValues" dxfId="185" priority="272"/>
  </conditionalFormatting>
  <conditionalFormatting sqref="B40">
    <cfRule type="duplicateValues" dxfId="184" priority="266"/>
    <cfRule type="duplicateValues" dxfId="183" priority="265"/>
  </conditionalFormatting>
  <conditionalFormatting sqref="B41:B42 B24:B37">
    <cfRule type="duplicateValues" dxfId="182" priority="391"/>
  </conditionalFormatting>
  <conditionalFormatting sqref="B41:B42 B28:B37">
    <cfRule type="duplicateValues" dxfId="181" priority="273"/>
  </conditionalFormatting>
  <conditionalFormatting sqref="B47">
    <cfRule type="duplicateValues" dxfId="180" priority="256"/>
  </conditionalFormatting>
  <conditionalFormatting sqref="B49 B43:B46">
    <cfRule type="duplicateValues" dxfId="179" priority="397"/>
  </conditionalFormatting>
  <conditionalFormatting sqref="B49">
    <cfRule type="duplicateValues" dxfId="178" priority="255"/>
  </conditionalFormatting>
  <conditionalFormatting sqref="B54:B58">
    <cfRule type="duplicateValues" dxfId="177" priority="402"/>
  </conditionalFormatting>
  <conditionalFormatting sqref="B55:B58">
    <cfRule type="duplicateValues" dxfId="176" priority="251"/>
  </conditionalFormatting>
  <conditionalFormatting sqref="B59">
    <cfRule type="duplicateValues" dxfId="175" priority="246"/>
    <cfRule type="duplicateValues" dxfId="174" priority="247"/>
  </conditionalFormatting>
  <conditionalFormatting sqref="B62">
    <cfRule type="duplicateValues" dxfId="173" priority="244"/>
  </conditionalFormatting>
  <conditionalFormatting sqref="B66 B68:B71">
    <cfRule type="duplicateValues" dxfId="172" priority="409"/>
  </conditionalFormatting>
  <conditionalFormatting sqref="B67">
    <cfRule type="duplicateValues" dxfId="171" priority="3"/>
  </conditionalFormatting>
  <conditionalFormatting sqref="B69:B71">
    <cfRule type="duplicateValues" dxfId="170" priority="236"/>
  </conditionalFormatting>
  <conditionalFormatting sqref="B72">
    <cfRule type="duplicateValues" dxfId="169" priority="233"/>
    <cfRule type="duplicateValues" dxfId="168" priority="234"/>
  </conditionalFormatting>
  <conditionalFormatting sqref="B73">
    <cfRule type="duplicateValues" dxfId="167" priority="229"/>
  </conditionalFormatting>
  <conditionalFormatting sqref="B74">
    <cfRule type="duplicateValues" dxfId="166" priority="226"/>
  </conditionalFormatting>
  <conditionalFormatting sqref="B75">
    <cfRule type="duplicateValues" dxfId="165" priority="224"/>
  </conditionalFormatting>
  <conditionalFormatting sqref="B87">
    <cfRule type="duplicateValues" dxfId="164" priority="213"/>
  </conditionalFormatting>
  <conditionalFormatting sqref="B88">
    <cfRule type="duplicateValues" dxfId="163" priority="207"/>
    <cfRule type="duplicateValues" dxfId="162" priority="208"/>
  </conditionalFormatting>
  <conditionalFormatting sqref="B89">
    <cfRule type="duplicateValues" dxfId="161" priority="203"/>
    <cfRule type="duplicateValues" dxfId="160" priority="204"/>
  </conditionalFormatting>
  <conditionalFormatting sqref="B91">
    <cfRule type="duplicateValues" dxfId="159" priority="198"/>
  </conditionalFormatting>
  <conditionalFormatting sqref="B92">
    <cfRule type="duplicateValues" dxfId="158" priority="195"/>
  </conditionalFormatting>
  <conditionalFormatting sqref="B93">
    <cfRule type="duplicateValues" dxfId="157" priority="192"/>
  </conditionalFormatting>
  <conditionalFormatting sqref="B94">
    <cfRule type="duplicateValues" dxfId="156" priority="189"/>
  </conditionalFormatting>
  <conditionalFormatting sqref="B95">
    <cfRule type="duplicateValues" dxfId="155" priority="186"/>
  </conditionalFormatting>
  <conditionalFormatting sqref="B96 B90 B80:B86">
    <cfRule type="duplicateValues" dxfId="154" priority="215"/>
  </conditionalFormatting>
  <conditionalFormatting sqref="B96">
    <cfRule type="duplicateValues" dxfId="153" priority="412"/>
  </conditionalFormatting>
  <conditionalFormatting sqref="B97">
    <cfRule type="duplicateValues" dxfId="152" priority="470"/>
  </conditionalFormatting>
  <conditionalFormatting sqref="B104">
    <cfRule type="duplicateValues" dxfId="151" priority="175"/>
  </conditionalFormatting>
  <conditionalFormatting sqref="B105">
    <cfRule type="duplicateValues" dxfId="150" priority="171"/>
  </conditionalFormatting>
  <conditionalFormatting sqref="B106">
    <cfRule type="duplicateValues" dxfId="149" priority="167"/>
  </conditionalFormatting>
  <conditionalFormatting sqref="B107:B110">
    <cfRule type="duplicateValues" dxfId="148" priority="428"/>
  </conditionalFormatting>
  <conditionalFormatting sqref="B108:B109">
    <cfRule type="duplicateValues" dxfId="147" priority="160"/>
  </conditionalFormatting>
  <conditionalFormatting sqref="B111">
    <cfRule type="duplicateValues" dxfId="146" priority="159"/>
  </conditionalFormatting>
  <conditionalFormatting sqref="B113">
    <cfRule type="duplicateValues" dxfId="145" priority="154"/>
  </conditionalFormatting>
  <conditionalFormatting sqref="B117:B130">
    <cfRule type="duplicateValues" dxfId="144" priority="434"/>
  </conditionalFormatting>
  <conditionalFormatting sqref="B127:B130 B122:B124">
    <cfRule type="duplicateValues" dxfId="143" priority="144"/>
  </conditionalFormatting>
  <conditionalFormatting sqref="B131:B132">
    <cfRule type="duplicateValues" dxfId="142" priority="143"/>
  </conditionalFormatting>
  <conditionalFormatting sqref="B133">
    <cfRule type="duplicateValues" dxfId="141" priority="136"/>
    <cfRule type="duplicateValues" dxfId="140" priority="137"/>
  </conditionalFormatting>
  <conditionalFormatting sqref="B134">
    <cfRule type="duplicateValues" dxfId="139" priority="132"/>
    <cfRule type="duplicateValues" dxfId="138" priority="133"/>
  </conditionalFormatting>
  <conditionalFormatting sqref="B135">
    <cfRule type="duplicateValues" dxfId="137" priority="128"/>
    <cfRule type="duplicateValues" dxfId="136" priority="129"/>
  </conditionalFormatting>
  <conditionalFormatting sqref="B138">
    <cfRule type="duplicateValues" dxfId="135" priority="125"/>
  </conditionalFormatting>
  <conditionalFormatting sqref="B148:B150">
    <cfRule type="duplicateValues" dxfId="134" priority="444"/>
  </conditionalFormatting>
  <conditionalFormatting sqref="B153:B154">
    <cfRule type="duplicateValues" dxfId="133" priority="446"/>
  </conditionalFormatting>
  <conditionalFormatting sqref="B155">
    <cfRule type="duplicateValues" dxfId="132" priority="447"/>
    <cfRule type="duplicateValues" dxfId="131" priority="107"/>
  </conditionalFormatting>
  <conditionalFormatting sqref="B156">
    <cfRule type="duplicateValues" dxfId="130" priority="104"/>
  </conditionalFormatting>
  <conditionalFormatting sqref="B158:B159">
    <cfRule type="duplicateValues" dxfId="129" priority="100"/>
  </conditionalFormatting>
  <conditionalFormatting sqref="B160:B162">
    <cfRule type="duplicateValues" dxfId="128" priority="450"/>
    <cfRule type="duplicateValues" dxfId="127" priority="96"/>
  </conditionalFormatting>
  <conditionalFormatting sqref="B163">
    <cfRule type="duplicateValues" dxfId="126" priority="92"/>
  </conditionalFormatting>
  <conditionalFormatting sqref="B175">
    <cfRule type="duplicateValues" dxfId="125" priority="452"/>
  </conditionalFormatting>
  <conditionalFormatting sqref="B176">
    <cfRule type="duplicateValues" dxfId="124" priority="453"/>
  </conditionalFormatting>
  <conditionalFormatting sqref="B178:B181">
    <cfRule type="duplicateValues" dxfId="123" priority="455"/>
  </conditionalFormatting>
  <conditionalFormatting sqref="B181">
    <cfRule type="duplicateValues" dxfId="122" priority="77"/>
  </conditionalFormatting>
  <conditionalFormatting sqref="B182:B187">
    <cfRule type="duplicateValues" dxfId="121" priority="76"/>
  </conditionalFormatting>
  <conditionalFormatting sqref="B188">
    <cfRule type="duplicateValues" dxfId="120" priority="71"/>
  </conditionalFormatting>
  <conditionalFormatting sqref="B189">
    <cfRule type="duplicateValues" dxfId="119" priority="68"/>
    <cfRule type="duplicateValues" dxfId="118" priority="67"/>
  </conditionalFormatting>
  <conditionalFormatting sqref="B190">
    <cfRule type="duplicateValues" dxfId="117" priority="64"/>
    <cfRule type="duplicateValues" dxfId="116" priority="63"/>
  </conditionalFormatting>
  <conditionalFormatting sqref="B191">
    <cfRule type="duplicateValues" dxfId="115" priority="59"/>
    <cfRule type="duplicateValues" dxfId="114" priority="60"/>
  </conditionalFormatting>
  <conditionalFormatting sqref="B192">
    <cfRule type="duplicateValues" dxfId="113" priority="53"/>
    <cfRule type="duplicateValues" dxfId="112" priority="54"/>
  </conditionalFormatting>
  <conditionalFormatting sqref="B193">
    <cfRule type="duplicateValues" dxfId="111" priority="49"/>
    <cfRule type="duplicateValues" dxfId="110" priority="50"/>
  </conditionalFormatting>
  <conditionalFormatting sqref="B194">
    <cfRule type="duplicateValues" dxfId="109" priority="45"/>
  </conditionalFormatting>
  <conditionalFormatting sqref="B200:B202">
    <cfRule type="duplicateValues" dxfId="108" priority="38"/>
    <cfRule type="duplicateValues" dxfId="107" priority="461"/>
  </conditionalFormatting>
  <conditionalFormatting sqref="B203">
    <cfRule type="duplicateValues" dxfId="106" priority="32"/>
  </conditionalFormatting>
  <conditionalFormatting sqref="B209:B211">
    <cfRule type="duplicateValues" dxfId="105" priority="465"/>
  </conditionalFormatting>
  <conditionalFormatting sqref="B212:B215">
    <cfRule type="duplicateValues" dxfId="104" priority="466"/>
  </conditionalFormatting>
  <conditionalFormatting sqref="B213:B215">
    <cfRule type="duplicateValues" dxfId="103" priority="20"/>
  </conditionalFormatting>
  <conditionalFormatting sqref="B216">
    <cfRule type="duplicateValues" dxfId="102" priority="14"/>
    <cfRule type="duplicateValues" dxfId="101" priority="15"/>
  </conditionalFormatting>
  <conditionalFormatting sqref="B217">
    <cfRule type="duplicateValues" dxfId="100" priority="9"/>
  </conditionalFormatting>
  <conditionalFormatting sqref="B218">
    <cfRule type="duplicateValues" dxfId="99" priority="5"/>
  </conditionalFormatting>
  <conditionalFormatting sqref="E4:E12">
    <cfRule type="duplicateValues" dxfId="98" priority="325"/>
  </conditionalFormatting>
  <conditionalFormatting sqref="E13">
    <cfRule type="duplicateValues" dxfId="97" priority="283"/>
    <cfRule type="duplicateValues" dxfId="96" priority="285"/>
  </conditionalFormatting>
  <conditionalFormatting sqref="E14:E20 E3:E12">
    <cfRule type="duplicateValues" dxfId="95" priority="318"/>
  </conditionalFormatting>
  <conditionalFormatting sqref="E14:E20 E8:E11 E4:E6">
    <cfRule type="duplicateValues" dxfId="94" priority="316"/>
  </conditionalFormatting>
  <conditionalFormatting sqref="E17">
    <cfRule type="duplicateValues" dxfId="93" priority="295"/>
  </conditionalFormatting>
  <conditionalFormatting sqref="E21:E23">
    <cfRule type="duplicateValues" dxfId="92" priority="279"/>
    <cfRule type="duplicateValues" dxfId="91" priority="282"/>
    <cfRule type="duplicateValues" dxfId="90" priority="280"/>
  </conditionalFormatting>
  <conditionalFormatting sqref="E24:E27">
    <cfRule type="duplicateValues" dxfId="89" priority="274"/>
  </conditionalFormatting>
  <conditionalFormatting sqref="E38">
    <cfRule type="duplicateValues" dxfId="88" priority="270"/>
  </conditionalFormatting>
  <conditionalFormatting sqref="E40:E42 E24:E38">
    <cfRule type="duplicateValues" dxfId="87" priority="277"/>
  </conditionalFormatting>
  <conditionalFormatting sqref="E40:E42 E28:E37 E24:E25">
    <cfRule type="duplicateValues" dxfId="86" priority="275"/>
  </conditionalFormatting>
  <conditionalFormatting sqref="E43:E46">
    <cfRule type="duplicateValues" dxfId="85" priority="259"/>
  </conditionalFormatting>
  <conditionalFormatting sqref="E43:E53">
    <cfRule type="duplicateValues" dxfId="84" priority="262"/>
  </conditionalFormatting>
  <conditionalFormatting sqref="E47:E53 E43">
    <cfRule type="duplicateValues" dxfId="83" priority="260"/>
  </conditionalFormatting>
  <conditionalFormatting sqref="E50">
    <cfRule type="duplicateValues" dxfId="82" priority="254"/>
  </conditionalFormatting>
  <conditionalFormatting sqref="E55:E61 E63:E65">
    <cfRule type="duplicateValues" dxfId="81" priority="253"/>
  </conditionalFormatting>
  <conditionalFormatting sqref="E57">
    <cfRule type="duplicateValues" dxfId="80" priority="249"/>
  </conditionalFormatting>
  <conditionalFormatting sqref="E58:E61 E55:E56 E63:E65">
    <cfRule type="duplicateValues" dxfId="79" priority="250"/>
  </conditionalFormatting>
  <conditionalFormatting sqref="E62">
    <cfRule type="duplicateValues" dxfId="78" priority="243"/>
    <cfRule type="duplicateValues" dxfId="77" priority="242"/>
  </conditionalFormatting>
  <conditionalFormatting sqref="E66 E68">
    <cfRule type="duplicateValues" dxfId="76" priority="237"/>
  </conditionalFormatting>
  <conditionalFormatting sqref="E66 E68:E77">
    <cfRule type="duplicateValues" dxfId="75" priority="238"/>
  </conditionalFormatting>
  <conditionalFormatting sqref="E67">
    <cfRule type="duplicateValues" dxfId="74" priority="1"/>
    <cfRule type="duplicateValues" dxfId="73" priority="2"/>
  </conditionalFormatting>
  <conditionalFormatting sqref="E77 E69:E75">
    <cfRule type="duplicateValues" dxfId="72" priority="240"/>
  </conditionalFormatting>
  <conditionalFormatting sqref="E78">
    <cfRule type="duplicateValues" dxfId="71" priority="219"/>
  </conditionalFormatting>
  <conditionalFormatting sqref="E78:E79">
    <cfRule type="duplicateValues" dxfId="70" priority="220"/>
    <cfRule type="duplicateValues" dxfId="69" priority="222"/>
  </conditionalFormatting>
  <conditionalFormatting sqref="E79">
    <cfRule type="duplicateValues" dxfId="68" priority="218"/>
  </conditionalFormatting>
  <conditionalFormatting sqref="E87">
    <cfRule type="duplicateValues" dxfId="67" priority="212"/>
  </conditionalFormatting>
  <conditionalFormatting sqref="E88">
    <cfRule type="duplicateValues" dxfId="66" priority="210"/>
  </conditionalFormatting>
  <conditionalFormatting sqref="E97">
    <cfRule type="duplicateValues" dxfId="65" priority="471"/>
  </conditionalFormatting>
  <conditionalFormatting sqref="E98:E99">
    <cfRule type="duplicateValues" dxfId="64" priority="184"/>
  </conditionalFormatting>
  <conditionalFormatting sqref="E98:E103 E80:E96">
    <cfRule type="duplicateValues" dxfId="63" priority="217"/>
  </conditionalFormatting>
  <conditionalFormatting sqref="E98:E103 E89:E96 E80:E86">
    <cfRule type="duplicateValues" dxfId="62" priority="214"/>
  </conditionalFormatting>
  <conditionalFormatting sqref="E100">
    <cfRule type="duplicateValues" dxfId="61" priority="183"/>
  </conditionalFormatting>
  <conditionalFormatting sqref="E104:E105">
    <cfRule type="duplicateValues" dxfId="60" priority="178"/>
    <cfRule type="duplicateValues" dxfId="59" priority="174"/>
  </conditionalFormatting>
  <conditionalFormatting sqref="E106">
    <cfRule type="duplicateValues" dxfId="58" priority="170"/>
    <cfRule type="duplicateValues" dxfId="57" priority="168"/>
  </conditionalFormatting>
  <conditionalFormatting sqref="E107:E110">
    <cfRule type="duplicateValues" dxfId="56" priority="163"/>
  </conditionalFormatting>
  <conditionalFormatting sqref="E107:E112 E114:E116">
    <cfRule type="duplicateValues" dxfId="55" priority="166"/>
  </conditionalFormatting>
  <conditionalFormatting sqref="E111">
    <cfRule type="duplicateValues" dxfId="54" priority="158"/>
  </conditionalFormatting>
  <conditionalFormatting sqref="E112 E107:E110 E114:E116">
    <cfRule type="duplicateValues" dxfId="53" priority="164"/>
  </conditionalFormatting>
  <conditionalFormatting sqref="E113">
    <cfRule type="duplicateValues" dxfId="52" priority="152"/>
    <cfRule type="duplicateValues" dxfId="51" priority="153"/>
  </conditionalFormatting>
  <conditionalFormatting sqref="E114">
    <cfRule type="duplicateValues" dxfId="50" priority="156"/>
  </conditionalFormatting>
  <conditionalFormatting sqref="E116">
    <cfRule type="duplicateValues" dxfId="49" priority="155"/>
  </conditionalFormatting>
  <conditionalFormatting sqref="E117:E137 E139:E147">
    <cfRule type="duplicateValues" dxfId="48" priority="150"/>
  </conditionalFormatting>
  <conditionalFormatting sqref="E119:E126 E117">
    <cfRule type="duplicateValues" dxfId="47" priority="147"/>
  </conditionalFormatting>
  <conditionalFormatting sqref="E131">
    <cfRule type="duplicateValues" dxfId="46" priority="142"/>
  </conditionalFormatting>
  <conditionalFormatting sqref="E132">
    <cfRule type="duplicateValues" dxfId="45" priority="139"/>
    <cfRule type="duplicateValues" dxfId="44" priority="140"/>
  </conditionalFormatting>
  <conditionalFormatting sqref="E137 E135 E133 E127:E130 E119:E124 E117 E139:E147">
    <cfRule type="duplicateValues" dxfId="43" priority="148"/>
  </conditionalFormatting>
  <conditionalFormatting sqref="E138">
    <cfRule type="duplicateValues" dxfId="42" priority="124"/>
    <cfRule type="duplicateValues" dxfId="41" priority="123"/>
  </conditionalFormatting>
  <conditionalFormatting sqref="E148:E150">
    <cfRule type="duplicateValues" dxfId="40" priority="119"/>
  </conditionalFormatting>
  <conditionalFormatting sqref="E148:E151">
    <cfRule type="duplicateValues" dxfId="39" priority="121"/>
  </conditionalFormatting>
  <conditionalFormatting sqref="E151 E149">
    <cfRule type="duplicateValues" dxfId="38" priority="116"/>
  </conditionalFormatting>
  <conditionalFormatting sqref="E152">
    <cfRule type="duplicateValues" dxfId="37" priority="114"/>
    <cfRule type="duplicateValues" dxfId="36" priority="115"/>
  </conditionalFormatting>
  <conditionalFormatting sqref="E153:E154">
    <cfRule type="duplicateValues" dxfId="35" priority="111"/>
    <cfRule type="duplicateValues" dxfId="34" priority="110"/>
    <cfRule type="duplicateValues" dxfId="33" priority="113"/>
  </conditionalFormatting>
  <conditionalFormatting sqref="E155:E157">
    <cfRule type="duplicateValues" dxfId="32" priority="109"/>
    <cfRule type="duplicateValues" dxfId="31" priority="106"/>
  </conditionalFormatting>
  <conditionalFormatting sqref="E158:E159">
    <cfRule type="duplicateValues" dxfId="30" priority="102"/>
    <cfRule type="duplicateValues" dxfId="29" priority="99"/>
  </conditionalFormatting>
  <conditionalFormatting sqref="E160:E174">
    <cfRule type="duplicateValues" dxfId="28" priority="98"/>
    <cfRule type="duplicateValues" dxfId="27" priority="95"/>
  </conditionalFormatting>
  <conditionalFormatting sqref="E175">
    <cfRule type="duplicateValues" dxfId="26" priority="86"/>
    <cfRule type="duplicateValues" dxfId="25" priority="87"/>
  </conditionalFormatting>
  <conditionalFormatting sqref="E176">
    <cfRule type="duplicateValues" dxfId="24" priority="84"/>
    <cfRule type="duplicateValues" dxfId="23" priority="82"/>
  </conditionalFormatting>
  <conditionalFormatting sqref="E177">
    <cfRule type="duplicateValues" dxfId="22" priority="89"/>
    <cfRule type="duplicateValues" dxfId="21" priority="91"/>
  </conditionalFormatting>
  <conditionalFormatting sqref="E178:E179">
    <cfRule type="duplicateValues" dxfId="20" priority="79"/>
  </conditionalFormatting>
  <conditionalFormatting sqref="E184:E185">
    <cfRule type="duplicateValues" dxfId="19" priority="73"/>
  </conditionalFormatting>
  <conditionalFormatting sqref="E186">
    <cfRule type="duplicateValues" dxfId="18" priority="72"/>
  </conditionalFormatting>
  <conditionalFormatting sqref="E187:E188 E182:E184">
    <cfRule type="duplicateValues" dxfId="17" priority="75"/>
  </conditionalFormatting>
  <conditionalFormatting sqref="E190:E194 E178:E188">
    <cfRule type="duplicateValues" dxfId="16" priority="81"/>
  </conditionalFormatting>
  <conditionalFormatting sqref="E190:E194 E180:E181">
    <cfRule type="duplicateValues" dxfId="15" priority="78"/>
  </conditionalFormatting>
  <conditionalFormatting sqref="E195:E197">
    <cfRule type="duplicateValues" dxfId="14" priority="42"/>
    <cfRule type="duplicateValues" dxfId="13" priority="44"/>
  </conditionalFormatting>
  <conditionalFormatting sqref="E198">
    <cfRule type="duplicateValues" dxfId="12" priority="39"/>
    <cfRule type="duplicateValues" dxfId="11" priority="40"/>
  </conditionalFormatting>
  <conditionalFormatting sqref="E203">
    <cfRule type="duplicateValues" dxfId="10" priority="30"/>
    <cfRule type="duplicateValues" dxfId="9" priority="31"/>
  </conditionalFormatting>
  <conditionalFormatting sqref="E204">
    <cfRule type="duplicateValues" dxfId="8" priority="34"/>
  </conditionalFormatting>
  <conditionalFormatting sqref="E204:E208 E199:E202">
    <cfRule type="duplicateValues" dxfId="7" priority="36"/>
  </conditionalFormatting>
  <conditionalFormatting sqref="E204:E208">
    <cfRule type="duplicateValues" dxfId="6" priority="37"/>
  </conditionalFormatting>
  <conditionalFormatting sqref="E209:E211">
    <cfRule type="duplicateValues" dxfId="5" priority="27"/>
    <cfRule type="duplicateValues" dxfId="4" priority="29"/>
    <cfRule type="duplicateValues" dxfId="3" priority="26"/>
  </conditionalFormatting>
  <conditionalFormatting sqref="E212:E215">
    <cfRule type="duplicateValues" dxfId="2" priority="22"/>
  </conditionalFormatting>
  <conditionalFormatting sqref="E212:E218">
    <cfRule type="duplicateValues" dxfId="1" priority="25"/>
    <cfRule type="duplicateValues" dxfId="0" priority="23"/>
  </conditionalFormatting>
  <hyperlinks>
    <hyperlink ref="C4" r:id="rId1" xr:uid="{00000000-0004-0000-0000-000000000000}"/>
    <hyperlink ref="C5" r:id="rId2" xr:uid="{00000000-0004-0000-0000-000001000000}"/>
    <hyperlink ref="C6" r:id="rId3" xr:uid="{00000000-0004-0000-0000-000002000000}"/>
    <hyperlink ref="C7" r:id="rId4" xr:uid="{00000000-0004-0000-0000-000003000000}"/>
    <hyperlink ref="C8" r:id="rId5" xr:uid="{00000000-0004-0000-0000-000004000000}"/>
    <hyperlink ref="C9" r:id="rId6" xr:uid="{00000000-0004-0000-0000-000005000000}"/>
    <hyperlink ref="C10" r:id="rId7" xr:uid="{00000000-0004-0000-0000-000006000000}"/>
    <hyperlink ref="C11" r:id="rId8" xr:uid="{00000000-0004-0000-0000-000007000000}"/>
    <hyperlink ref="C12" r:id="rId9" xr:uid="{00000000-0004-0000-0000-000008000000}"/>
    <hyperlink ref="C14" r:id="rId10" xr:uid="{00000000-0004-0000-0000-000009000000}"/>
    <hyperlink ref="C15" r:id="rId11" xr:uid="{00000000-0004-0000-0000-00000A000000}"/>
    <hyperlink ref="C16" r:id="rId12" xr:uid="{00000000-0004-0000-0000-00000B000000}"/>
    <hyperlink ref="C17" r:id="rId13" xr:uid="{00000000-0004-0000-0000-00000C000000}"/>
    <hyperlink ref="C18" r:id="rId14" xr:uid="{00000000-0004-0000-0000-00000D000000}"/>
    <hyperlink ref="C19" r:id="rId15" xr:uid="{00000000-0004-0000-0000-00000E000000}"/>
    <hyperlink ref="C20" r:id="rId16" xr:uid="{00000000-0004-0000-0000-00000F000000}"/>
    <hyperlink ref="C13" r:id="rId17" xr:uid="{00000000-0004-0000-0000-000010000000}"/>
    <hyperlink ref="C21" r:id="rId18" xr:uid="{00000000-0004-0000-0000-000011000000}"/>
    <hyperlink ref="C22" r:id="rId19" xr:uid="{00000000-0004-0000-0000-000012000000}"/>
    <hyperlink ref="C23" r:id="rId20" xr:uid="{00000000-0004-0000-0000-000013000000}"/>
    <hyperlink ref="C24" r:id="rId21" xr:uid="{00000000-0004-0000-0000-000014000000}"/>
    <hyperlink ref="C25" r:id="rId22" xr:uid="{00000000-0004-0000-0000-000015000000}"/>
    <hyperlink ref="C26" r:id="rId23" xr:uid="{00000000-0004-0000-0000-000016000000}"/>
    <hyperlink ref="C27" r:id="rId24" xr:uid="{00000000-0004-0000-0000-000017000000}"/>
    <hyperlink ref="C28" r:id="rId25" xr:uid="{00000000-0004-0000-0000-000018000000}"/>
    <hyperlink ref="C29" r:id="rId26" xr:uid="{00000000-0004-0000-0000-000019000000}"/>
    <hyperlink ref="C30" r:id="rId27" xr:uid="{00000000-0004-0000-0000-00001A000000}"/>
    <hyperlink ref="C31" r:id="rId28" xr:uid="{00000000-0004-0000-0000-00001B000000}"/>
    <hyperlink ref="C32" r:id="rId29" xr:uid="{00000000-0004-0000-0000-00001C000000}"/>
    <hyperlink ref="C33" r:id="rId30" xr:uid="{00000000-0004-0000-0000-00001D000000}"/>
    <hyperlink ref="C34"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1" r:id="rId38" xr:uid="{00000000-0004-0000-0000-000025000000}"/>
    <hyperlink ref="C42" r:id="rId39" xr:uid="{00000000-0004-0000-0000-000026000000}"/>
    <hyperlink ref="C43" r:id="rId40" xr:uid="{00000000-0004-0000-0000-000027000000}"/>
    <hyperlink ref="C44" r:id="rId41" xr:uid="{00000000-0004-0000-0000-000028000000}"/>
    <hyperlink ref="C45" r:id="rId42" xr:uid="{00000000-0004-0000-0000-000029000000}"/>
    <hyperlink ref="C46" r:id="rId43" xr:uid="{00000000-0004-0000-0000-00002A000000}"/>
    <hyperlink ref="C47" r:id="rId44" xr:uid="{00000000-0004-0000-0000-00002B000000}"/>
    <hyperlink ref="C48" r:id="rId45" xr:uid="{00000000-0004-0000-0000-00002C000000}"/>
    <hyperlink ref="C49" r:id="rId46" xr:uid="{00000000-0004-0000-0000-00002D000000}"/>
    <hyperlink ref="C50" r:id="rId47" xr:uid="{00000000-0004-0000-0000-00002E000000}"/>
    <hyperlink ref="C51" r:id="rId48" xr:uid="{00000000-0004-0000-0000-00002F000000}"/>
    <hyperlink ref="C52" r:id="rId49" xr:uid="{00000000-0004-0000-0000-000030000000}"/>
    <hyperlink ref="C53" r:id="rId50" xr:uid="{00000000-0004-0000-0000-000031000000}"/>
    <hyperlink ref="C54" r:id="rId51" xr:uid="{00000000-0004-0000-0000-000032000000}"/>
    <hyperlink ref="C55" r:id="rId52" xr:uid="{00000000-0004-0000-0000-000033000000}"/>
    <hyperlink ref="C56" r:id="rId53" xr:uid="{00000000-0004-0000-0000-000034000000}"/>
    <hyperlink ref="C57" r:id="rId54" xr:uid="{00000000-0004-0000-0000-000035000000}"/>
    <hyperlink ref="C58" r:id="rId55" xr:uid="{00000000-0004-0000-0000-000036000000}"/>
    <hyperlink ref="C59" r:id="rId56" xr:uid="{00000000-0004-0000-0000-000037000000}"/>
    <hyperlink ref="C60" r:id="rId57" xr:uid="{00000000-0004-0000-0000-000038000000}"/>
    <hyperlink ref="C61" r:id="rId58" xr:uid="{00000000-0004-0000-0000-000039000000}"/>
    <hyperlink ref="C63" r:id="rId59" xr:uid="{00000000-0004-0000-0000-00003A000000}"/>
    <hyperlink ref="C65" r:id="rId60" xr:uid="{00000000-0004-0000-0000-00003B000000}"/>
    <hyperlink ref="C64" r:id="rId61" xr:uid="{00000000-0004-0000-0000-00003C000000}"/>
    <hyperlink ref="C62" r:id="rId62" xr:uid="{00000000-0004-0000-0000-00003D000000}"/>
    <hyperlink ref="C68" r:id="rId63" xr:uid="{00000000-0004-0000-0000-00003E000000}"/>
    <hyperlink ref="C69" r:id="rId64" xr:uid="{00000000-0004-0000-0000-00003F000000}"/>
    <hyperlink ref="C70" r:id="rId65" xr:uid="{00000000-0004-0000-0000-000040000000}"/>
    <hyperlink ref="C71" r:id="rId66" xr:uid="{00000000-0004-0000-0000-000041000000}"/>
    <hyperlink ref="C72" r:id="rId67" xr:uid="{00000000-0004-0000-0000-000042000000}"/>
    <hyperlink ref="C73" r:id="rId68" xr:uid="{00000000-0004-0000-0000-000043000000}"/>
    <hyperlink ref="C74" r:id="rId69" xr:uid="{00000000-0004-0000-0000-000044000000}"/>
    <hyperlink ref="C75" r:id="rId70" xr:uid="{00000000-0004-0000-0000-000045000000}"/>
    <hyperlink ref="C77" r:id="rId71" xr:uid="{00000000-0004-0000-0000-000046000000}"/>
    <hyperlink ref="C78" r:id="rId72" xr:uid="{00000000-0004-0000-0000-000047000000}"/>
    <hyperlink ref="C79" r:id="rId73" xr:uid="{00000000-0004-0000-0000-000048000000}"/>
    <hyperlink ref="C80" r:id="rId74" xr:uid="{00000000-0004-0000-0000-000049000000}"/>
    <hyperlink ref="C81" r:id="rId75" xr:uid="{00000000-0004-0000-0000-00004A000000}"/>
    <hyperlink ref="C82" r:id="rId76" xr:uid="{00000000-0004-0000-0000-00004B000000}"/>
    <hyperlink ref="C83" r:id="rId77" xr:uid="{00000000-0004-0000-0000-00004C000000}"/>
    <hyperlink ref="C84" r:id="rId78" xr:uid="{00000000-0004-0000-0000-00004D000000}"/>
    <hyperlink ref="C85" r:id="rId79" xr:uid="{00000000-0004-0000-0000-00004E000000}"/>
    <hyperlink ref="C86" r:id="rId80" xr:uid="{00000000-0004-0000-0000-00004F000000}"/>
    <hyperlink ref="C87" r:id="rId81" xr:uid="{00000000-0004-0000-0000-000050000000}"/>
    <hyperlink ref="C88" r:id="rId82" xr:uid="{00000000-0004-0000-0000-000051000000}"/>
    <hyperlink ref="C89" r:id="rId83" xr:uid="{00000000-0004-0000-0000-000052000000}"/>
    <hyperlink ref="C90" r:id="rId84" xr:uid="{00000000-0004-0000-0000-000053000000}"/>
    <hyperlink ref="C91" r:id="rId85" xr:uid="{00000000-0004-0000-0000-000054000000}"/>
    <hyperlink ref="C92" r:id="rId86" xr:uid="{00000000-0004-0000-0000-000055000000}"/>
    <hyperlink ref="C93" r:id="rId87" xr:uid="{00000000-0004-0000-0000-000056000000}"/>
    <hyperlink ref="C94" r:id="rId88" xr:uid="{00000000-0004-0000-0000-000057000000}"/>
    <hyperlink ref="C95" r:id="rId89" xr:uid="{00000000-0004-0000-0000-000058000000}"/>
    <hyperlink ref="C96" r:id="rId90" xr:uid="{00000000-0004-0000-0000-000059000000}"/>
    <hyperlink ref="C98" r:id="rId91" xr:uid="{00000000-0004-0000-0000-00005A000000}"/>
    <hyperlink ref="C99" r:id="rId92" xr:uid="{00000000-0004-0000-0000-00005B000000}"/>
    <hyperlink ref="C100" r:id="rId93" xr:uid="{00000000-0004-0000-0000-00005C000000}"/>
    <hyperlink ref="C101" r:id="rId94" xr:uid="{00000000-0004-0000-0000-00005D000000}"/>
    <hyperlink ref="C102" r:id="rId95" xr:uid="{00000000-0004-0000-0000-00005E000000}"/>
    <hyperlink ref="C103" r:id="rId96" xr:uid="{00000000-0004-0000-0000-00005F000000}"/>
    <hyperlink ref="C97" r:id="rId97" xr:uid="{00000000-0004-0000-0000-000060000000}"/>
    <hyperlink ref="C104" r:id="rId98" xr:uid="{00000000-0004-0000-0000-000061000000}"/>
    <hyperlink ref="C105" r:id="rId99" xr:uid="{00000000-0004-0000-0000-000062000000}"/>
    <hyperlink ref="C106" r:id="rId100" xr:uid="{00000000-0004-0000-0000-000063000000}"/>
    <hyperlink ref="C107" r:id="rId101" xr:uid="{00000000-0004-0000-0000-000064000000}"/>
    <hyperlink ref="C108" r:id="rId102" xr:uid="{00000000-0004-0000-0000-000065000000}"/>
    <hyperlink ref="C109" r:id="rId103" xr:uid="{00000000-0004-0000-0000-000066000000}"/>
    <hyperlink ref="C110" r:id="rId104" xr:uid="{00000000-0004-0000-0000-000067000000}"/>
    <hyperlink ref="C111" r:id="rId105" xr:uid="{00000000-0004-0000-0000-000068000000}"/>
    <hyperlink ref="C112" r:id="rId106" xr:uid="{00000000-0004-0000-0000-000069000000}"/>
    <hyperlink ref="C114" r:id="rId107" xr:uid="{00000000-0004-0000-0000-00006A000000}"/>
    <hyperlink ref="C115" r:id="rId108" xr:uid="{00000000-0004-0000-0000-00006B000000}"/>
    <hyperlink ref="C116" r:id="rId109" xr:uid="{00000000-0004-0000-0000-00006C000000}"/>
    <hyperlink ref="C113" r:id="rId110" xr:uid="{00000000-0004-0000-0000-00006D000000}"/>
    <hyperlink ref="C117" r:id="rId111" xr:uid="{00000000-0004-0000-0000-00006E000000}"/>
    <hyperlink ref="C118" r:id="rId112" xr:uid="{00000000-0004-0000-0000-00006F000000}"/>
    <hyperlink ref="C119" r:id="rId113" xr:uid="{00000000-0004-0000-0000-000070000000}"/>
    <hyperlink ref="C120" r:id="rId114" xr:uid="{00000000-0004-0000-0000-000071000000}"/>
    <hyperlink ref="C121" r:id="rId115" xr:uid="{00000000-0004-0000-0000-000072000000}"/>
    <hyperlink ref="C122" r:id="rId116" xr:uid="{00000000-0004-0000-0000-000073000000}"/>
    <hyperlink ref="C123" r:id="rId117" xr:uid="{00000000-0004-0000-0000-000074000000}"/>
    <hyperlink ref="C124" r:id="rId118" xr:uid="{00000000-0004-0000-0000-000075000000}"/>
    <hyperlink ref="C125" r:id="rId119" xr:uid="{00000000-0004-0000-0000-000076000000}"/>
    <hyperlink ref="C126" r:id="rId120" xr:uid="{00000000-0004-0000-0000-000077000000}"/>
    <hyperlink ref="C127" r:id="rId121" xr:uid="{00000000-0004-0000-0000-000078000000}"/>
    <hyperlink ref="C128" r:id="rId122" xr:uid="{00000000-0004-0000-0000-000079000000}"/>
    <hyperlink ref="C129" r:id="rId123" xr:uid="{00000000-0004-0000-0000-00007A000000}"/>
    <hyperlink ref="C130" r:id="rId124" xr:uid="{00000000-0004-0000-0000-00007B000000}"/>
    <hyperlink ref="C131" r:id="rId125" xr:uid="{00000000-0004-0000-0000-00007C000000}"/>
    <hyperlink ref="C132" r:id="rId126" xr:uid="{00000000-0004-0000-0000-00007D000000}"/>
    <hyperlink ref="C134" r:id="rId127" xr:uid="{00000000-0004-0000-0000-00007E000000}"/>
    <hyperlink ref="C133" r:id="rId128" xr:uid="{00000000-0004-0000-0000-00007F000000}"/>
    <hyperlink ref="C135" r:id="rId129" xr:uid="{00000000-0004-0000-0000-000080000000}"/>
    <hyperlink ref="C137" r:id="rId130" xr:uid="{00000000-0004-0000-0000-000081000000}"/>
    <hyperlink ref="C139" r:id="rId131" xr:uid="{00000000-0004-0000-0000-000082000000}"/>
    <hyperlink ref="C140" r:id="rId132" xr:uid="{00000000-0004-0000-0000-000083000000}"/>
    <hyperlink ref="C141" r:id="rId133" xr:uid="{00000000-0004-0000-0000-000084000000}"/>
    <hyperlink ref="C142" r:id="rId134" xr:uid="{00000000-0004-0000-0000-000085000000}"/>
    <hyperlink ref="C143" r:id="rId135" xr:uid="{00000000-0004-0000-0000-000086000000}"/>
    <hyperlink ref="C144" r:id="rId136" xr:uid="{00000000-0004-0000-0000-000087000000}"/>
    <hyperlink ref="C145" r:id="rId137" xr:uid="{00000000-0004-0000-0000-000088000000}"/>
    <hyperlink ref="C146" r:id="rId138" xr:uid="{00000000-0004-0000-0000-000089000000}"/>
    <hyperlink ref="C147" r:id="rId139" xr:uid="{00000000-0004-0000-0000-00008A000000}"/>
    <hyperlink ref="C138" r:id="rId140" xr:uid="{00000000-0004-0000-0000-00008B000000}"/>
    <hyperlink ref="C148" r:id="rId141" xr:uid="{00000000-0004-0000-0000-00008C000000}"/>
    <hyperlink ref="C149" r:id="rId142" xr:uid="{00000000-0004-0000-0000-00008D000000}"/>
    <hyperlink ref="C150" r:id="rId143" xr:uid="{00000000-0004-0000-0000-00008E000000}"/>
    <hyperlink ref="C151" r:id="rId144" xr:uid="{00000000-0004-0000-0000-00008F000000}"/>
    <hyperlink ref="C152" r:id="rId145" xr:uid="{00000000-0004-0000-0000-000090000000}"/>
    <hyperlink ref="C153" r:id="rId146" xr:uid="{00000000-0004-0000-0000-000091000000}"/>
    <hyperlink ref="C154" r:id="rId147" xr:uid="{00000000-0004-0000-0000-000092000000}"/>
    <hyperlink ref="C155" r:id="rId148" xr:uid="{00000000-0004-0000-0000-000093000000}"/>
    <hyperlink ref="C156" r:id="rId149" xr:uid="{00000000-0004-0000-0000-000094000000}"/>
    <hyperlink ref="C157" r:id="rId150" xr:uid="{00000000-0004-0000-0000-000095000000}"/>
    <hyperlink ref="C158" r:id="rId151" xr:uid="{00000000-0004-0000-0000-000096000000}"/>
    <hyperlink ref="C159" r:id="rId152" xr:uid="{00000000-0004-0000-0000-000097000000}"/>
    <hyperlink ref="C160" r:id="rId153" xr:uid="{00000000-0004-0000-0000-000098000000}"/>
    <hyperlink ref="C161" r:id="rId154" xr:uid="{00000000-0004-0000-0000-000099000000}"/>
    <hyperlink ref="C162" r:id="rId155" xr:uid="{00000000-0004-0000-0000-00009A000000}"/>
    <hyperlink ref="C163" r:id="rId156" xr:uid="{00000000-0004-0000-0000-00009B000000}"/>
    <hyperlink ref="C164" r:id="rId157" xr:uid="{00000000-0004-0000-0000-00009C000000}"/>
    <hyperlink ref="C165" r:id="rId158" xr:uid="{00000000-0004-0000-0000-00009D000000}"/>
    <hyperlink ref="C166" r:id="rId159" xr:uid="{00000000-0004-0000-0000-00009E000000}"/>
    <hyperlink ref="C167" r:id="rId160" xr:uid="{00000000-0004-0000-0000-00009F000000}"/>
    <hyperlink ref="C169" r:id="rId161" xr:uid="{00000000-0004-0000-0000-0000A0000000}"/>
    <hyperlink ref="C168" r:id="rId162" xr:uid="{00000000-0004-0000-0000-0000A1000000}"/>
    <hyperlink ref="C170" r:id="rId163" xr:uid="{00000000-0004-0000-0000-0000A2000000}"/>
    <hyperlink ref="C171" r:id="rId164" xr:uid="{00000000-0004-0000-0000-0000A3000000}"/>
    <hyperlink ref="C172" r:id="rId165" xr:uid="{00000000-0004-0000-0000-0000A4000000}"/>
    <hyperlink ref="C173" r:id="rId166" xr:uid="{00000000-0004-0000-0000-0000A5000000}"/>
    <hyperlink ref="C174" r:id="rId167" xr:uid="{00000000-0004-0000-0000-0000A6000000}"/>
    <hyperlink ref="C177" r:id="rId168" xr:uid="{00000000-0004-0000-0000-0000A7000000}"/>
    <hyperlink ref="C175" r:id="rId169" xr:uid="{00000000-0004-0000-0000-0000A8000000}"/>
    <hyperlink ref="C176" r:id="rId170" xr:uid="{00000000-0004-0000-0000-0000A9000000}"/>
    <hyperlink ref="C178" r:id="rId171" xr:uid="{00000000-0004-0000-0000-0000AA000000}"/>
    <hyperlink ref="C179" r:id="rId172" xr:uid="{00000000-0004-0000-0000-0000AB000000}"/>
    <hyperlink ref="C180" r:id="rId173" xr:uid="{00000000-0004-0000-0000-0000AC000000}"/>
    <hyperlink ref="C181" r:id="rId174" xr:uid="{00000000-0004-0000-0000-0000AD000000}"/>
    <hyperlink ref="C182" r:id="rId175" xr:uid="{00000000-0004-0000-0000-0000AE000000}"/>
    <hyperlink ref="C183" r:id="rId176" xr:uid="{00000000-0004-0000-0000-0000AF000000}"/>
    <hyperlink ref="C184" r:id="rId177" xr:uid="{00000000-0004-0000-0000-0000B0000000}"/>
    <hyperlink ref="C185" r:id="rId178" xr:uid="{00000000-0004-0000-0000-0000B1000000}"/>
    <hyperlink ref="C186" r:id="rId179" xr:uid="{00000000-0004-0000-0000-0000B2000000}"/>
    <hyperlink ref="C187" r:id="rId180" xr:uid="{00000000-0004-0000-0000-0000B3000000}"/>
    <hyperlink ref="C188" r:id="rId181" xr:uid="{00000000-0004-0000-0000-0000B4000000}"/>
    <hyperlink ref="C189" r:id="rId182" xr:uid="{00000000-0004-0000-0000-0000B5000000}"/>
    <hyperlink ref="C191" r:id="rId183" xr:uid="{00000000-0004-0000-0000-0000B6000000}"/>
    <hyperlink ref="C190" r:id="rId184" xr:uid="{00000000-0004-0000-0000-0000B7000000}"/>
    <hyperlink ref="C192" r:id="rId185" xr:uid="{00000000-0004-0000-0000-0000B8000000}"/>
    <hyperlink ref="C193" r:id="rId186" xr:uid="{00000000-0004-0000-0000-0000B9000000}"/>
    <hyperlink ref="C194" r:id="rId187" xr:uid="{00000000-0004-0000-0000-0000BA000000}"/>
    <hyperlink ref="C195" r:id="rId188" xr:uid="{00000000-0004-0000-0000-0000BB000000}"/>
    <hyperlink ref="C196" r:id="rId189" xr:uid="{00000000-0004-0000-0000-0000BC000000}"/>
    <hyperlink ref="C197" r:id="rId190" xr:uid="{00000000-0004-0000-0000-0000BD000000}"/>
    <hyperlink ref="C198" r:id="rId191" xr:uid="{00000000-0004-0000-0000-0000BE000000}"/>
    <hyperlink ref="C199" r:id="rId192" xr:uid="{00000000-0004-0000-0000-0000BF000000}"/>
    <hyperlink ref="C200" r:id="rId193" xr:uid="{00000000-0004-0000-0000-0000C0000000}"/>
    <hyperlink ref="C201" r:id="rId194" xr:uid="{00000000-0004-0000-0000-0000C1000000}"/>
    <hyperlink ref="C202" r:id="rId195" xr:uid="{00000000-0004-0000-0000-0000C2000000}"/>
    <hyperlink ref="C204" r:id="rId196" xr:uid="{00000000-0004-0000-0000-0000C3000000}"/>
    <hyperlink ref="C205" r:id="rId197" xr:uid="{00000000-0004-0000-0000-0000C4000000}"/>
    <hyperlink ref="C206" r:id="rId198" xr:uid="{00000000-0004-0000-0000-0000C5000000}"/>
    <hyperlink ref="C207" r:id="rId199" xr:uid="{00000000-0004-0000-0000-0000C6000000}"/>
    <hyperlink ref="C208" r:id="rId200" xr:uid="{00000000-0004-0000-0000-0000C7000000}"/>
    <hyperlink ref="C203" r:id="rId201" xr:uid="{00000000-0004-0000-0000-0000C8000000}"/>
    <hyperlink ref="C209" r:id="rId202" xr:uid="{00000000-0004-0000-0000-0000C9000000}"/>
    <hyperlink ref="C210" r:id="rId203" xr:uid="{00000000-0004-0000-0000-0000CA000000}"/>
    <hyperlink ref="C211" r:id="rId204" xr:uid="{00000000-0004-0000-0000-0000CB000000}"/>
    <hyperlink ref="C212" r:id="rId205" xr:uid="{00000000-0004-0000-0000-0000CC000000}"/>
    <hyperlink ref="C213" r:id="rId206" xr:uid="{00000000-0004-0000-0000-0000CD000000}"/>
    <hyperlink ref="C215" r:id="rId207" xr:uid="{00000000-0004-0000-0000-0000CE000000}"/>
    <hyperlink ref="C214" r:id="rId208" xr:uid="{00000000-0004-0000-0000-0000CF000000}"/>
    <hyperlink ref="C216" r:id="rId209" xr:uid="{00000000-0004-0000-0000-0000D0000000}"/>
    <hyperlink ref="C217" r:id="rId210" xr:uid="{00000000-0004-0000-0000-0000D1000000}"/>
    <hyperlink ref="C218" r:id="rId211" xr:uid="{00000000-0004-0000-0000-0000D2000000}"/>
    <hyperlink ref="C67" r:id="rId212" xr:uid="{00000000-0004-0000-0000-0000D3000000}"/>
    <hyperlink ref="C66" r:id="rId213" xr:uid="{00000000-0004-0000-0000-0000D4000000}"/>
  </hyperlinks>
  <pageMargins left="0.7" right="0.7" top="0.75" bottom="0.75" header="0.3" footer="0.3"/>
  <pageSetup paperSize="9" orientation="portrait" r:id="rId2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CPS-POR AREAS EN EJECUCION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dc:creator>
  <cp:lastModifiedBy>Miguel Angel Ramirez Mongua</cp:lastModifiedBy>
  <dcterms:created xsi:type="dcterms:W3CDTF">2024-09-20T16:27:01Z</dcterms:created>
  <dcterms:modified xsi:type="dcterms:W3CDTF">2024-09-26T16:43:23Z</dcterms:modified>
  <cp:contentStatus/>
</cp:coreProperties>
</file>